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525" windowWidth="14805" windowHeight="7590" tabRatio="803" firstSheet="1" activeTab="3"/>
  </bookViews>
  <sheets>
    <sheet name="Sektörel Dağılım" sheetId="1" r:id="rId1"/>
    <sheet name="Kuruluşlara Göre" sheetId="3" r:id="rId2"/>
    <sheet name="iLÇE iCMAL" sheetId="17" r:id="rId3"/>
    <sheet name="İlçelere Göre İl Geneli" sheetId="4" r:id="rId4"/>
    <sheet name="ONİKİŞUBAT" sheetId="30" r:id="rId5"/>
    <sheet name="DULKADİROĞLU" sheetId="31" r:id="rId6"/>
    <sheet name="Afşin" sheetId="8" r:id="rId7"/>
    <sheet name="Andırın" sheetId="13" r:id="rId8"/>
    <sheet name="Çağlayancerit" sheetId="12" r:id="rId9"/>
    <sheet name="Ekinözü" sheetId="11" r:id="rId10"/>
    <sheet name="Elbistan" sheetId="10" r:id="rId11"/>
    <sheet name="Göksun" sheetId="9" r:id="rId12"/>
    <sheet name="Nurhak" sheetId="16" r:id="rId13"/>
    <sheet name="Pazarcık" sheetId="15" r:id="rId14"/>
    <sheet name="Türkoğlu" sheetId="14" r:id="rId15"/>
    <sheet name="Mahalli İdareler İcmal" sheetId="7" r:id="rId16"/>
    <sheet name="Mahalli İdareler" sheetId="5" r:id="rId17"/>
    <sheet name="Hayırsever" sheetId="20" r:id="rId18"/>
  </sheets>
  <definedNames>
    <definedName name="_xlnm._FilterDatabase" localSheetId="6" hidden="1">Afşin!$A$3:$I$34</definedName>
    <definedName name="_xlnm._FilterDatabase" localSheetId="7" hidden="1">Andırın!$A$3:$I$26</definedName>
    <definedName name="_xlnm._FilterDatabase" localSheetId="8" hidden="1">Çağlayancerit!$A$3:$I$24</definedName>
    <definedName name="_xlnm._FilterDatabase" localSheetId="5" hidden="1">DULKADİROĞLU!$A$3:$I$24</definedName>
    <definedName name="_xlnm._FilterDatabase" localSheetId="10" hidden="1">Elbistan!$A$3:$I$23</definedName>
    <definedName name="_xlnm._FilterDatabase" localSheetId="11" hidden="1">Göksun!$A$3:$I$25</definedName>
    <definedName name="_xlnm._FilterDatabase" localSheetId="3" hidden="1">'İlçelere Göre İl Geneli'!$A$3:$I$103</definedName>
    <definedName name="_xlnm._FilterDatabase" localSheetId="4" hidden="1">ONİKİŞUBAT!$A$3:$I$55</definedName>
    <definedName name="_xlnm._FilterDatabase" localSheetId="13" hidden="1">Pazarcık!$A$3:$I$23</definedName>
    <definedName name="_xlnm._FilterDatabase" localSheetId="14" hidden="1">Türkoğlu!$A$3:$I$23</definedName>
    <definedName name="_GoBack" localSheetId="15">'Mahalli İdareler İcmal'!#REF!</definedName>
    <definedName name="_xlnm.Print_Area" localSheetId="6">Afşin!$A$4:$I$34</definedName>
    <definedName name="_xlnm.Print_Area" localSheetId="7">Andırın!$A$4:$I$26</definedName>
    <definedName name="_xlnm.Print_Area" localSheetId="8">Çağlayancerit!$A$3:$I$24</definedName>
    <definedName name="_xlnm.Print_Area" localSheetId="5">DULKADİROĞLU!$A$1:$I$25</definedName>
    <definedName name="_xlnm.Print_Area" localSheetId="9">Ekinözü!$A$1:$I$8</definedName>
    <definedName name="_xlnm.Print_Area" localSheetId="10">Elbistan!$A$1:$I$23</definedName>
    <definedName name="_xlnm.Print_Area" localSheetId="11">Göksun!$A$1:$I$25</definedName>
    <definedName name="_xlnm.Print_Area" localSheetId="17">Hayırsever!$A$1:$I$16</definedName>
    <definedName name="_xlnm.Print_Area" localSheetId="2">'iLÇE iCMAL'!$A$1:$F$15</definedName>
    <definedName name="_xlnm.Print_Area" localSheetId="3">'İlçelere Göre İl Geneli'!$A$1:$I$103</definedName>
    <definedName name="_xlnm.Print_Area" localSheetId="1">'Kuruluşlara Göre'!$A$1:$F$34</definedName>
    <definedName name="_xlnm.Print_Area" localSheetId="16">'Mahalli İdareler'!$A$1:$I$106</definedName>
    <definedName name="_xlnm.Print_Area" localSheetId="15">'Mahalli İdareler İcmal'!$A$1:$F$16</definedName>
    <definedName name="_xlnm.Print_Area" localSheetId="12">Nurhak!$A$1:$I$10</definedName>
    <definedName name="_xlnm.Print_Area" localSheetId="4">ONİKİŞUBAT!$A$1:$I$55</definedName>
    <definedName name="_xlnm.Print_Area" localSheetId="13">Pazarcık!$A$1:$I$23</definedName>
    <definedName name="_xlnm.Print_Area" localSheetId="0">'Sektörel Dağılım'!$A$1:$F$27</definedName>
    <definedName name="_xlnm.Print_Area" localSheetId="14">Türkoğlu!$A$1:$I$27</definedName>
    <definedName name="_xlnm.Print_Titles" localSheetId="6">Afşin!$1:$3</definedName>
    <definedName name="_xlnm.Print_Titles" localSheetId="7">Andırın!$1:$3</definedName>
    <definedName name="_xlnm.Print_Titles" localSheetId="8">Çağlayancerit!$1:$3</definedName>
    <definedName name="_xlnm.Print_Titles" localSheetId="5">DULKADİROĞLU!$1:$3</definedName>
    <definedName name="_xlnm.Print_Titles" localSheetId="10">Elbistan!$1:$3</definedName>
    <definedName name="_xlnm.Print_Titles" localSheetId="11">Göksun!$1:$3</definedName>
    <definedName name="_xlnm.Print_Titles" localSheetId="17">Hayırsever!$1:$4</definedName>
    <definedName name="_xlnm.Print_Titles" localSheetId="3">'İlçelere Göre İl Geneli'!$1:$3</definedName>
    <definedName name="_xlnm.Print_Titles" localSheetId="16">'Mahalli İdareler'!$1:$2</definedName>
    <definedName name="_xlnm.Print_Titles" localSheetId="15">'Mahalli İdareler İcmal'!$1:$2</definedName>
    <definedName name="_xlnm.Print_Titles" localSheetId="4">ONİKİŞUBAT!$1:$3</definedName>
    <definedName name="_xlnm.Print_Titles" localSheetId="13">Pazarcık!$1:$3</definedName>
    <definedName name="_xlnm.Print_Titles" localSheetId="14">Türkoğlu!$1:$3</definedName>
  </definedNames>
  <calcPr calcId="125725"/>
</workbook>
</file>

<file path=xl/calcChain.xml><?xml version="1.0" encoding="utf-8"?>
<calcChain xmlns="http://schemas.openxmlformats.org/spreadsheetml/2006/main">
  <c r="G27" i="14"/>
  <c r="H27"/>
  <c r="G105" i="5"/>
  <c r="I105"/>
  <c r="G26" i="13" l="1"/>
  <c r="D15" i="7"/>
  <c r="E15"/>
  <c r="F15"/>
  <c r="C15"/>
  <c r="H23" i="15" l="1"/>
  <c r="G23"/>
  <c r="H25" i="9"/>
  <c r="G25"/>
  <c r="H26" i="13"/>
  <c r="G34" i="8"/>
  <c r="H34"/>
  <c r="H24" i="31"/>
  <c r="G24"/>
  <c r="H55" i="30"/>
  <c r="G55"/>
  <c r="I28"/>
  <c r="I29"/>
  <c r="I30"/>
  <c r="I31"/>
  <c r="I32"/>
  <c r="I33"/>
  <c r="H76" i="5" l="1"/>
  <c r="H71"/>
  <c r="H51"/>
  <c r="H105" s="1"/>
  <c r="C15" i="17" l="1"/>
  <c r="E15"/>
  <c r="F15"/>
  <c r="D15"/>
  <c r="G10" i="16"/>
  <c r="H10"/>
  <c r="G23" i="10"/>
  <c r="H23"/>
  <c r="G8" i="11"/>
  <c r="H8"/>
  <c r="G24" i="12"/>
  <c r="H24"/>
  <c r="I19" i="31"/>
  <c r="I18"/>
  <c r="I17"/>
  <c r="I16"/>
  <c r="I14"/>
  <c r="I24" s="1"/>
  <c r="I46" i="30"/>
  <c r="I45"/>
  <c r="I44"/>
  <c r="I43"/>
  <c r="I42"/>
  <c r="I41"/>
  <c r="I40"/>
  <c r="I39"/>
  <c r="I38"/>
  <c r="I37"/>
  <c r="I36"/>
  <c r="I35"/>
  <c r="I34"/>
  <c r="I55" s="1"/>
  <c r="I19" i="14"/>
  <c r="I18"/>
  <c r="I17"/>
  <c r="I16"/>
  <c r="I15"/>
  <c r="I27" s="1"/>
  <c r="I16" i="15"/>
  <c r="I15"/>
  <c r="I14"/>
  <c r="I13"/>
  <c r="I12"/>
  <c r="I11"/>
  <c r="I23" s="1"/>
  <c r="I8" i="16"/>
  <c r="I10" s="1"/>
  <c r="I19" i="9"/>
  <c r="I18"/>
  <c r="I17"/>
  <c r="I25" s="1"/>
  <c r="I15" i="10"/>
  <c r="I14"/>
  <c r="I13"/>
  <c r="I12"/>
  <c r="I11"/>
  <c r="I10"/>
  <c r="I23" s="1"/>
  <c r="I5" i="11"/>
  <c r="I4"/>
  <c r="I8" s="1"/>
  <c r="I20" i="12"/>
  <c r="I19"/>
  <c r="I18"/>
  <c r="I20" i="13"/>
  <c r="I19"/>
  <c r="I18"/>
  <c r="I26" s="1"/>
  <c r="I26" i="8"/>
  <c r="I25"/>
  <c r="I24"/>
  <c r="I23"/>
  <c r="I22"/>
  <c r="I34" l="1"/>
  <c r="I24" i="12"/>
  <c r="I16" i="20"/>
  <c r="D30" i="3" l="1"/>
  <c r="E30"/>
  <c r="F30"/>
  <c r="C30"/>
  <c r="C14" i="1" l="1"/>
  <c r="C25" s="1"/>
  <c r="D14"/>
  <c r="D25" s="1"/>
  <c r="E14"/>
  <c r="E25" s="1"/>
  <c r="F14"/>
  <c r="F25" s="1"/>
</calcChain>
</file>

<file path=xl/sharedStrings.xml><?xml version="1.0" encoding="utf-8"?>
<sst xmlns="http://schemas.openxmlformats.org/spreadsheetml/2006/main" count="2402" uniqueCount="792">
  <si>
    <t xml:space="preserve">TARIM </t>
  </si>
  <si>
    <t xml:space="preserve">İMALAT </t>
  </si>
  <si>
    <t xml:space="preserve">ENERJİ </t>
  </si>
  <si>
    <t>ULAŞTIRMA</t>
  </si>
  <si>
    <t xml:space="preserve">KONUT </t>
  </si>
  <si>
    <t xml:space="preserve">EĞİTİM </t>
  </si>
  <si>
    <t xml:space="preserve">EĞİTİM-SPOR </t>
  </si>
  <si>
    <t xml:space="preserve">EĞİTİM-KÜLTÜR </t>
  </si>
  <si>
    <t>SAĞLIK</t>
  </si>
  <si>
    <t>Sıra No</t>
  </si>
  <si>
    <t>Sektör</t>
  </si>
  <si>
    <t>Proje Sayısı</t>
  </si>
  <si>
    <t>İçme Suyu</t>
  </si>
  <si>
    <t>Toplam</t>
  </si>
  <si>
    <t>Mahalli İdarenin Adı</t>
  </si>
  <si>
    <t>S. No</t>
  </si>
  <si>
    <t>MADENCİLİK</t>
  </si>
  <si>
    <t>Merkez</t>
  </si>
  <si>
    <t>İlçe Adı</t>
  </si>
  <si>
    <t>Yatırımcı Kuruluş</t>
  </si>
  <si>
    <t>Yeri</t>
  </si>
  <si>
    <t>Proje Adı</t>
  </si>
  <si>
    <t>Başlama ve Bitiş Tarihi</t>
  </si>
  <si>
    <t>Afşin</t>
  </si>
  <si>
    <t>Andırın</t>
  </si>
  <si>
    <t xml:space="preserve">Çağlayancerit </t>
  </si>
  <si>
    <t>Ekinözü</t>
  </si>
  <si>
    <t>Elbistan</t>
  </si>
  <si>
    <t>Nurhak</t>
  </si>
  <si>
    <t>Pazarcık</t>
  </si>
  <si>
    <t>Türkoğlu</t>
  </si>
  <si>
    <t>Göksun</t>
  </si>
  <si>
    <t xml:space="preserve">Kahramanmaraş Belediyesi </t>
  </si>
  <si>
    <t xml:space="preserve">Afşin Belediyesi </t>
  </si>
  <si>
    <t xml:space="preserve">Andırın Belediyesi </t>
  </si>
  <si>
    <t>Çağlayancerit Belediyesi</t>
  </si>
  <si>
    <t>Ekinözü Belediyesi</t>
  </si>
  <si>
    <t>Elbistan Belediyesi</t>
  </si>
  <si>
    <t xml:space="preserve">Göksun Belediyesi </t>
  </si>
  <si>
    <t xml:space="preserve">Nurhak Belediyesi </t>
  </si>
  <si>
    <t>Pazarcık Belediyesi</t>
  </si>
  <si>
    <t xml:space="preserve">Türkoğlu Belediyesi </t>
  </si>
  <si>
    <t>-</t>
  </si>
  <si>
    <t>Ulaştırma</t>
  </si>
  <si>
    <t>2012-2014</t>
  </si>
  <si>
    <t>2009-2014</t>
  </si>
  <si>
    <t>2010-2014</t>
  </si>
  <si>
    <t xml:space="preserve">MTA Bölge Müdürlüğü </t>
  </si>
  <si>
    <t>Karayolları 5. Bölge Müdürlüğü</t>
  </si>
  <si>
    <t>İller Bankası 10. Bölge Müdürlüğü</t>
  </si>
  <si>
    <t>Vakıflar Bölge Müdürlüğü</t>
  </si>
  <si>
    <t>Afşin-Elbistan A Termik Sant. İşletme ve Bakım Müd.</t>
  </si>
  <si>
    <t>Afşin-Elbistan B Termik Sant. Tesis Müd.</t>
  </si>
  <si>
    <t>Afşin-Elbistan Linyitleri İşletme Müdürlüğü</t>
  </si>
  <si>
    <t>DSİ XX. Bölge Müdürlüğü</t>
  </si>
  <si>
    <t>Orman Bölge Müdürlüğü</t>
  </si>
  <si>
    <t>İl Gıda, Tarım ve Hayvancılık  Müdürlüğü</t>
  </si>
  <si>
    <t>İl Sağlık Müdürlüğü</t>
  </si>
  <si>
    <t>Gençlik Hizmetleri ve Spor İl Müdürlüğü</t>
  </si>
  <si>
    <t>Organize Sanayi Bölge Müdürlüğü</t>
  </si>
  <si>
    <t>Belediyeler</t>
  </si>
  <si>
    <t xml:space="preserve"> Toplam</t>
  </si>
  <si>
    <t>S.  No</t>
  </si>
  <si>
    <t>DKH (Diğer Kamu Hizmetleri)</t>
  </si>
  <si>
    <t>İLÇELERE GÖRE YATIRIM PROJELERİ</t>
  </si>
  <si>
    <t>2013-</t>
  </si>
  <si>
    <t>2013-2015</t>
  </si>
  <si>
    <t>2013-2013</t>
  </si>
  <si>
    <t>2013-2014</t>
  </si>
  <si>
    <t>Kanalizasyon</t>
  </si>
  <si>
    <t>Halk Sağlığı Müdürlüğü</t>
  </si>
  <si>
    <t>Tarım</t>
  </si>
  <si>
    <t>DSİ 20. Bölge Müdürlüğü</t>
  </si>
  <si>
    <t>Kamulaştırma</t>
  </si>
  <si>
    <t>Kahramanmaraş-Afşin Tanır Kasabası Hurman Çayı İkmali Tamamlaması</t>
  </si>
  <si>
    <t>İl Geneli</t>
  </si>
  <si>
    <t>Enerji</t>
  </si>
  <si>
    <t>Afşin Elbistan B Termik Santralı</t>
  </si>
  <si>
    <t>Eğitim</t>
  </si>
  <si>
    <t>Afşin İmam-Hatip Ortaokulu</t>
  </si>
  <si>
    <t>Afşin Gazi Osman Paşa İlkokulu</t>
  </si>
  <si>
    <t>Afşin Kız Meslek Lisesi</t>
  </si>
  <si>
    <t>Afşin Namık Kemal Mahallesi İlk/Ortaokulu</t>
  </si>
  <si>
    <t>Konut</t>
  </si>
  <si>
    <t>Çevre ve Şehircilik İl Müdürlüğü</t>
  </si>
  <si>
    <t>Aile ve Sosyal Politikalar Bakanlığı</t>
  </si>
  <si>
    <t>K.MARAŞ AFŞİN İÇMESUYU PROJESİ</t>
  </si>
  <si>
    <t>Kahramanmaraş-Afşin İçmesuyu Tesisleri</t>
  </si>
  <si>
    <t>Kahramanmaraş Sütçü İmam Üniversitesi Rektörlüğü</t>
  </si>
  <si>
    <t>Su Deposu Yapımı</t>
  </si>
  <si>
    <t>Tapu Kadastro Bölge Müdürlüğü *</t>
  </si>
  <si>
    <t>S.No</t>
  </si>
  <si>
    <t>Çağlayancerit</t>
  </si>
  <si>
    <t>İlçesi</t>
  </si>
  <si>
    <t>Protokol Tarihi</t>
  </si>
  <si>
    <t>Başlama Tarihi</t>
  </si>
  <si>
    <t>Bitiş Tarihi</t>
  </si>
  <si>
    <t>Hayırsever</t>
  </si>
  <si>
    <t>Narlı Kipaş Lisesi</t>
  </si>
  <si>
    <t>KİPAŞ Mensucat A.Ş. Hanefi Öksüz</t>
  </si>
  <si>
    <t>Çiçek İlköğretim Okulu</t>
  </si>
  <si>
    <t>Ali Galip ÇALIK Yet Yapı Endüstri Tic.Ltd.Şti.</t>
  </si>
  <si>
    <t>Türkoğlu Anadolu İmam Hatip Lisesi Ek Bina</t>
  </si>
  <si>
    <t>Türkiye Odalar ve Borsalar Birliği</t>
  </si>
  <si>
    <t>Derslik Sayısı</t>
  </si>
  <si>
    <t>İl Milli Eğitim Müdürlüğü**</t>
  </si>
  <si>
    <t>Hayırseverlerce Yaptırılan Eğitim Yatırımları</t>
  </si>
  <si>
    <t>İl Genel Toplam</t>
  </si>
  <si>
    <t>Aile ve Sosyal Politikalar İl Müdürlüğü</t>
  </si>
  <si>
    <t>Elbistan Şeker Fabrikası Müdürlüğü</t>
  </si>
  <si>
    <t>TCDD 6.Bölge Müdürlüğü</t>
  </si>
  <si>
    <r>
      <rPr>
        <b/>
        <sz val="10"/>
        <color theme="1"/>
        <rFont val="Times New Roman"/>
        <family val="1"/>
        <charset val="162"/>
      </rPr>
      <t>*</t>
    </r>
    <r>
      <rPr>
        <sz val="10"/>
        <color theme="1"/>
        <rFont val="Times New Roman"/>
        <family val="1"/>
        <charset val="162"/>
      </rPr>
      <t xml:space="preserve"> Tapu ve Kadastro Bölge Müdürlüğünce İl genelinde 58 adet kadastro çalışması yürütülecektir.</t>
    </r>
  </si>
  <si>
    <t>İl Emniyet Müdürlüğü</t>
  </si>
  <si>
    <t>Orman ve Su İşleri Şube Müdürlüğü</t>
  </si>
  <si>
    <t>TEİAŞ</t>
  </si>
  <si>
    <r>
      <rPr>
        <b/>
        <sz val="10"/>
        <color theme="1"/>
        <rFont val="Times New Roman"/>
        <family val="1"/>
        <charset val="162"/>
      </rPr>
      <t>**</t>
    </r>
    <r>
      <rPr>
        <sz val="10"/>
        <color theme="1"/>
        <rFont val="Times New Roman"/>
        <family val="1"/>
        <charset val="162"/>
      </rPr>
      <t xml:space="preserve"> Hayırsever kişi ve kurumlar tarafından yaptırılan eğitim yatırımları toplama dahil olmayıp, ayrı olarak yer verilmiştir.                                                                                                                                                              Ayrıca, Merkez KHGB tarafından ihalesi yapılan Teknik lise pansiyon yapımına Milli Eğitim Müdürlüğü pojeleri arasında yer verilmiştir.</t>
    </r>
  </si>
  <si>
    <t>Yatırım İzleme ve Koordinasyon Başkanlığı</t>
  </si>
  <si>
    <t xml:space="preserve"> 1. İL GENELİ</t>
  </si>
  <si>
    <t>Onikişubat</t>
  </si>
  <si>
    <t>Dulkadiroğlu</t>
  </si>
  <si>
    <t>Melek İpek İlkokulu (Yavuz Selim Mah.)</t>
  </si>
  <si>
    <t>TOBB Teknik ve End. Mes. Lisesi + Pans. + Atl.</t>
  </si>
  <si>
    <t>Hüseyin NARLI İlkokulu - İmam Hatip Ortaokulu (Üngüt Mah.)</t>
  </si>
  <si>
    <t>Arif BALDUK İlkokulu</t>
  </si>
  <si>
    <t>Ökkaş Gümüşer İlkokulu</t>
  </si>
  <si>
    <t>Ali Galip Çalık İlkokulu</t>
  </si>
  <si>
    <t>BALSUYU Mens.Loj.San ve Tic. A.Ş.</t>
  </si>
  <si>
    <t xml:space="preserve">Sami Kervancıoğlu </t>
  </si>
  <si>
    <t xml:space="preserve">Elbistan Ticaret ve Sanayi Odası </t>
  </si>
  <si>
    <t xml:space="preserve">Türkoğlu Sos. Kül. Hizm. Ve İmam Hatip Yaşt. Derneği Başkanı Musa SARI </t>
  </si>
  <si>
    <t>Koza Anadolu Metal Madencilik İşletmeleri A.Ş.</t>
  </si>
  <si>
    <t>NARTEKS TEKSTİL SAN. Ve TİC.A.Ş.</t>
  </si>
  <si>
    <t>NAZAR TEXTİLE SAN. TİC . A.Ş. MEHMET BALDUK</t>
  </si>
  <si>
    <t>TEKSAN AMBALAJ. TEKSTİL. SAN VE TİC. A.Ş.</t>
  </si>
  <si>
    <t>Kahramanmaraş-Afşin Tanır Kasabası Hurman Çayı İkmali Tamamlaması F.F.</t>
  </si>
  <si>
    <t>Afşin Elbistan A Termik Santralı</t>
  </si>
  <si>
    <t>Afşin Elbistan B TS Kazan Bakım Servisi Atölye Binası yapılması</t>
  </si>
  <si>
    <t>2013
2014</t>
  </si>
  <si>
    <t>Afşin Elbistan B TS Türbin Bakım Servisi Atölye Binası yapılması</t>
  </si>
  <si>
    <t>Afşin Elbistan B TS Elektrik Bakım ve Ölçü Test Kontrol Bakım Servisleri Atölye Binası yapılması</t>
  </si>
  <si>
    <t>Afşin Elbistan B TS Ek Kmya Laboratuvarı Binası Yapılması</t>
  </si>
  <si>
    <t>Afşin Elbistan B TS’de Merkezi Soğutma Sistemi yapılması</t>
  </si>
  <si>
    <t>İl Milli Eğitim Müdürlüğü</t>
  </si>
  <si>
    <t>Afşin Atatürk Ortaokulu</t>
  </si>
  <si>
    <t>Afşin Hüyüklü M.İlkokulu</t>
  </si>
  <si>
    <t>2014-2015</t>
  </si>
  <si>
    <t>Afşin Shm</t>
  </si>
  <si>
    <t>D.K.H - Hizmet</t>
  </si>
  <si>
    <t>Kahramanmaraş-Afşin İçmesuyu Tesisleri F.F.</t>
  </si>
  <si>
    <t xml:space="preserve">Kahramanmaraş-Andırın Geben Kasabası Derin, Baran, Sivrice, Çamlıca, Ayşe, Fevziye ve Kurudere 2.Kısım </t>
  </si>
  <si>
    <t>Kahramanmaraş-Andırın Geben Kasabası Derin, Baran, Sivrice, Çamlıca, Ayşe, Fevziye ve Kurudere 2.Kısım F.F.</t>
  </si>
  <si>
    <t>Kahramanmaraş-Andırın Camuzlu Köyü Goyak, Şekerpınar, Ballık ve Çatak Dereleri</t>
  </si>
  <si>
    <t>Kahramanmaraş-Andırın Camuzlu Köyü Goyak, Şekerpınar, Ballık ve Çatak Dereleri F.F.</t>
  </si>
  <si>
    <t>Kahramanmaraş-Andırın Yeşilova Kasabası ve Arazilerinin Andırın Çayı</t>
  </si>
  <si>
    <t>2011-2014</t>
  </si>
  <si>
    <t>Kahramanmaraş-Andırın Yeşilova Kas. ve Arazilerinin Andırın Çayı F.F.</t>
  </si>
  <si>
    <t>Kahramanmaraş-Andırın Kızık ve Anacık Köyleri Kızıkönü, Anacık ve Kuru Dereleri</t>
  </si>
  <si>
    <t>Kahramanmaraş-Andırın Kızık ve Anacık Köyleri Kızıkönü, Anacık ve Kuru Dereleri F.F.</t>
  </si>
  <si>
    <t>Kahramanmaraş-Andırın Emirler Köyü Kuru Deresi</t>
  </si>
  <si>
    <t>Kahramanmaraş-Andırın Emirler Köyü Kuru Deresi F.F.</t>
  </si>
  <si>
    <t>Kahramanmaraş-Andırın Hapisağzı Göleti ve Sulaması</t>
  </si>
  <si>
    <t>2012-2016</t>
  </si>
  <si>
    <t>Kahramanmaraş-Andırın Hapisağzı Göleti ve Sulaması F.F.</t>
  </si>
  <si>
    <t>Kahramanmaraş-Andırın Çığşar Göleti ve Sulaması</t>
  </si>
  <si>
    <t>2014-2016</t>
  </si>
  <si>
    <t xml:space="preserve">Ormancılık </t>
  </si>
  <si>
    <t>Geben Barajı Göl Aynası Altında Kalacak Bitkilerin Tespiti ve Taşınması</t>
  </si>
  <si>
    <t>03.01.2014- 31.12.2014</t>
  </si>
  <si>
    <t>Andırın Karayolları Bakımevi İlkokulu</t>
  </si>
  <si>
    <t>Andırın Tufan Paşa İlkokulu</t>
  </si>
  <si>
    <t>Andırın İmam Hatip Ortaokulu</t>
  </si>
  <si>
    <t>Andırın Akifiye M.İlkokulu</t>
  </si>
  <si>
    <t>Sağlık</t>
  </si>
  <si>
    <t xml:space="preserve">30 YATAKLI DEVLET HASTANESİ </t>
  </si>
  <si>
    <t>2014-</t>
  </si>
  <si>
    <t>Andırın TSM</t>
  </si>
  <si>
    <t>Kahramanmaraş-Çağlayancerit Kücükcerit Köyü Oturum Deresi</t>
  </si>
  <si>
    <t>Kahramanmaraş-Çağlayancerit Kücükcerit Köyü Oturum Deresi F.F.</t>
  </si>
  <si>
    <t>Kahramanmaraş-Çağlayancerit Helete (Düzbağ) Kasabası Yalankoz Deresi</t>
  </si>
  <si>
    <t>Kahramanmaraş-Çağlayancerit Helete (Düzbağ) Kas. Yalankoz Deresi F.F.</t>
  </si>
  <si>
    <t>Kahramanmaraş-Çağlayancerit Zorkun Göleti Sulaması</t>
  </si>
  <si>
    <t>Kahramanmaraş-Çağlayancerit Zorkun Göleti Sulaması F.F.</t>
  </si>
  <si>
    <t>Kahramanmaraş-Çağlayancerit Düzbağ Kuzgunkayası Göleti Sulaması</t>
  </si>
  <si>
    <t>Kahramanmaraş-Çağlayancerit Zeynepuşağı Göleti ve Sulaması</t>
  </si>
  <si>
    <t>2012-2015</t>
  </si>
  <si>
    <t>Kahramanmaraş-Çağlayancerit Zeynepuşağı Göleti ve Sulaması F.F.</t>
  </si>
  <si>
    <t>Kahramanmaraş-Çağlayancerit Düzbağ Göleti ve Sulaması</t>
  </si>
  <si>
    <t>Kahramanmaraş-Çağlayancerit Düzbağ Göleti ve Sulaması F.F.</t>
  </si>
  <si>
    <t>Ç.Cerit İmam Hatip Ortaokulu</t>
  </si>
  <si>
    <t>Ç.Cerit Aksu Mah İlk/Ortaokulu</t>
  </si>
  <si>
    <t>Ç.Cerit Ortaokulu</t>
  </si>
  <si>
    <t>Çağlıyancerit Akdere M.İlkokulu</t>
  </si>
  <si>
    <t>2014-2014</t>
  </si>
  <si>
    <t>Eğitim-Spor</t>
  </si>
  <si>
    <t>Gençlik ve Spor İl Müd.</t>
  </si>
  <si>
    <t>Sentetik Futbol Sahası yapımı</t>
  </si>
  <si>
    <t>Eğitim Kültür</t>
  </si>
  <si>
    <t>Düzbağ Merkez Cami Proje Temini</t>
  </si>
  <si>
    <t>Çağlayancerit TSM+ASM</t>
  </si>
  <si>
    <t>Afşin Tanır Beldesi ÇPL</t>
  </si>
  <si>
    <t>Ekinözü Kültür Çamçukuru İlk/Ortaokulu</t>
  </si>
  <si>
    <t>Ekinözü İçmeceler M.İlkokulu</t>
  </si>
  <si>
    <t>Kahramanmaraş-Elbistan Karahasanuşağı Köyünün Söğütlü Çayı ile Şavagi Deresi</t>
  </si>
  <si>
    <t>Kahramanmaraş-Elbistan Sarsap Göleti Sulaması</t>
  </si>
  <si>
    <t>ELBİSTAN ŞEKER FABRİKASI</t>
  </si>
  <si>
    <t>MUHTELİF İŞLİR PROJESİ</t>
  </si>
  <si>
    <t>01.01.201431.12.2014</t>
  </si>
  <si>
    <t>Elbistan Şeker Fabrikası</t>
  </si>
  <si>
    <t xml:space="preserve">Elbistan </t>
  </si>
  <si>
    <t>ÇEVRE KORUMA AMAÇLI PROJE</t>
  </si>
  <si>
    <t>01.01.201331.12.2016</t>
  </si>
  <si>
    <t>MUHTELİF İŞLER PROJESİ</t>
  </si>
  <si>
    <t>Ekinözü Kabaktepe Köyü İlkokulu</t>
  </si>
  <si>
    <t>Elbistan Güneşli M.İmam Hatip Ortaokulu</t>
  </si>
  <si>
    <t>Elbistan Tepebaşı M. İlk/Ortaokulu</t>
  </si>
  <si>
    <t>Elbistan Bahçelievler M.İmam Hatip Lisesi</t>
  </si>
  <si>
    <t>Elbistan Karaelbistan Cumhuriyet İlk/Ortaokulu</t>
  </si>
  <si>
    <t>Elbistan Taşburun İlkokul/Ortaokulu</t>
  </si>
  <si>
    <t>Elbistan Alembey M.İlkokulu</t>
  </si>
  <si>
    <t>Sentetik Futbol Sahası</t>
  </si>
  <si>
    <t>Ceyhan Cami Restorasyonu</t>
  </si>
  <si>
    <t xml:space="preserve">300 YATAKLI DEVLET HASTANESİ YAPIMI </t>
  </si>
  <si>
    <t>İLÇE SAĞLIK MÜDÜRLÜĞÜ + TOPLUM SAĞLIĞI MERKEZİ</t>
  </si>
  <si>
    <t>Elbistan Shm</t>
  </si>
  <si>
    <t>Gıda Tarım ve Hayvancılık İlçe Müdürlüğü Hizmet Binası Yapımı</t>
  </si>
  <si>
    <t>Proje Aşamasında</t>
  </si>
  <si>
    <t>BARAJ REZERVUARLARININ AĞAÇLANDIRILMASI PROJESİ</t>
  </si>
  <si>
    <t>Çetintepe Barajı Havzası K.Maraş Düzbağ Kas. Ağaçlandırma ve Erozyon Kontrolü</t>
  </si>
  <si>
    <t>2011-2015</t>
  </si>
  <si>
    <t>Çetintepe Barajı Havzası K.Maraş Düzbağ Kas. Ağaçlandırma ve Erozyon Kontrolü F.F.</t>
  </si>
  <si>
    <t>ADATEPE PROJESİ</t>
  </si>
  <si>
    <t>Adatepe Barajı İnşaatı</t>
  </si>
  <si>
    <t>1994-2013</t>
  </si>
  <si>
    <t>Adatepe Barajı İnşaatı F.F.</t>
  </si>
  <si>
    <t>Adatepe Barajı(TCK Hattı Kesişimi İmalatları Yapımı)</t>
  </si>
  <si>
    <t>Baraj Gölünde kalan 34.5 kV ENH Deplasesi</t>
  </si>
  <si>
    <t>1991-2016</t>
  </si>
  <si>
    <t>K.Maraş-Göksun İlç. Merkezinin Törbizek Göksun ve Çinipınarı Dereleri T.K.</t>
  </si>
  <si>
    <t>K.Maraş-Göksun İlç. Merkezinin Törbizek Göksun ve Çinipınarı Dereleri T.K. F.F.</t>
  </si>
  <si>
    <t>Kahramanmaraş-Göksun Ericek Kasabası ve Arazilerinin Esen Dere</t>
  </si>
  <si>
    <t>Kahramanmaraş-Göksun Ericek Kasabası ve Arazilerinin Esen Dere F.F.</t>
  </si>
  <si>
    <t xml:space="preserve">Kahramanmaraş-Göksun Göletleri (Değirmendere, Kemalpaşa, Kamışcık, Çardak, Esence) Sulaması </t>
  </si>
  <si>
    <t>Kahramanmaraş-Göksun Büyükkızılcık Göleti ve Sulaması</t>
  </si>
  <si>
    <t>2014-2017</t>
  </si>
  <si>
    <t>Göksun Fatih M.Anaokulu</t>
  </si>
  <si>
    <t>Göksun Çardak İlk/Ortaokulu</t>
  </si>
  <si>
    <t>Göksun Büyükkızılcık Beldesi ÇPL.</t>
  </si>
  <si>
    <t>Göksun İstiklal İlk/Ortaokulu</t>
  </si>
  <si>
    <t>Göksun Harbiye M.İlkokulu</t>
  </si>
  <si>
    <t>Göksun Spor Salonuna Radyan Isıtma Sistemi yapılması</t>
  </si>
  <si>
    <t>75 YATAKLI DEVLET HASTANESİ YENİ BLOK YAPIMI</t>
  </si>
  <si>
    <t>2010-2015</t>
  </si>
  <si>
    <t>Göksun Shm</t>
  </si>
  <si>
    <t>Kahramanmaraş-Nurhak İlçe Merkezinin Değirmen ve Aktaş Dereleri</t>
  </si>
  <si>
    <t>Kahramanmaraş-Nurhak İlçe Merkezinin Değirmen ve Aktaş Dereleri F.F.</t>
  </si>
  <si>
    <t>Kahramanmaraş-Nurhak Tatlar Kasabası Sulutekne Deresi</t>
  </si>
  <si>
    <t>Kahramanmaraş-Nurhak Kullar Göleti ve Sulaması</t>
  </si>
  <si>
    <t>Nurhak Atatürk İlk/Ortaokulu</t>
  </si>
  <si>
    <t>Nurhak Karaçar M.İlkokulu</t>
  </si>
  <si>
    <t>O.CEYHAN KARTALKAYA II. MERH. PROJESİ</t>
  </si>
  <si>
    <t>Pazarcık ve Sireşanlı Pompaj Sulaması</t>
  </si>
  <si>
    <t>1998-2014</t>
  </si>
  <si>
    <t>Pazarcık ve Sireşanlı Pompaj Sulaması F.F.</t>
  </si>
  <si>
    <t>1986-2016</t>
  </si>
  <si>
    <t>Kahramanmaraş-Pazarcık Sakarkaya Köyü Arazileri Üngüt Çayı</t>
  </si>
  <si>
    <t>Kahramanmaraş-Pazarcık Sakarkaya Köyü Arazileri Üngüt Çayı F.F.</t>
  </si>
  <si>
    <t>Kahramanmaraş-Pazarcık Hürrriyet Köyü Payamlı Mahallesi Kuru Dere</t>
  </si>
  <si>
    <t>Pazarcık Sakarkaya Köyü İlk/Ortaokulu</t>
  </si>
  <si>
    <t>Pazarcık Çamlıtepe M. İlk/Ortaokulu</t>
  </si>
  <si>
    <t>Pazarcık Beşçeşme Köyü İlk/Ortaokulu</t>
  </si>
  <si>
    <t>Pazarcık Metem Ek Bina</t>
  </si>
  <si>
    <t>Pazarcık Ufacıklı Köyü İlk/Ortaokulu</t>
  </si>
  <si>
    <t>Pazarcık Karahüyük İlkokulu</t>
  </si>
  <si>
    <t>Pazarcık Karagöl M.İlkokulu</t>
  </si>
  <si>
    <t>Spor Salonu çevre düzenlemesi ve ikmal inşaatı</t>
  </si>
  <si>
    <t>125 YATAKLI DEVLET HASTANESİ</t>
  </si>
  <si>
    <t>Jandarma Lojman Yapımı 4 Daire</t>
  </si>
  <si>
    <t>Pazarcık Shm</t>
  </si>
  <si>
    <t>Kahramanmaraş-Türkoğlu İlçe Merkezi İmalı Çayı, Kanlı Dere ve Kuru Dere</t>
  </si>
  <si>
    <t>Kahramanmaraş-Türkoğlu İlçe Merkezi İmalı Çayı, Kanlı Dere ve Kuru Dere F.F.</t>
  </si>
  <si>
    <t>Kahramanmaraş-Türkoğlu Kılılı Kasabası Arazileri Kaçkırt Deresi</t>
  </si>
  <si>
    <t>Kahramanmaraş-Türkoğlu Kılılı Kasabası Arazileri Kaçkırt Deresi F.F.</t>
  </si>
  <si>
    <t>Kahramanmaraş-Türkoğlu Beyoğlu Kasabası Arazileri Sarılar ve İnönü Deresi</t>
  </si>
  <si>
    <t>Kahramanmaraş-Türkoğlu Beyoğlu Kasabası Arazileri Sarılar ve İnönü Deresi F.F.</t>
  </si>
  <si>
    <t>Kahramanmaraş-Türkoğlu Çakallıçullu Köyünün Kutluk Deresi</t>
  </si>
  <si>
    <t>Kahramanmaraş-Türkoğlu Çakallıçullu Köyünün Kutluk Deresi F.F.</t>
  </si>
  <si>
    <t>Kahramanmaraş-Türkoğlu Şekeroba Kasabası Meskun Mahal Kar Deresi ve Kolları ile Öz Deresi 2.Kısım</t>
  </si>
  <si>
    <t>Kahramanmaraş-Türkoğlu Şekeroba Kasabası Kar Deresi ve Kolları İkmali</t>
  </si>
  <si>
    <t>Kahramanmaraş-Türkoğlu Şekeroba Kas. Kar Deresi ve Kolları İkmali F.F.</t>
  </si>
  <si>
    <t>Türkoğlu Büyük İmalı Köyü İlk/Ortaokulu</t>
  </si>
  <si>
    <t>Türkoğlu Murat Çakıroğlu İlk/Ortaokulu</t>
  </si>
  <si>
    <t>Türkoğlu Gazi Osman Paşa M.Ortaokulu</t>
  </si>
  <si>
    <t>Türkoğlu Şekeroba Numuneevler İlk/Ortaokulu</t>
  </si>
  <si>
    <t>Türkoğlu Kılılı Cumhuriyet İlkokul/Ortaokulu</t>
  </si>
  <si>
    <t>Türkoğlu Atatürk Yatılı Bölge Ortaokulu Onarımı</t>
  </si>
  <si>
    <t>Türkoğlu İstasyon M.İlkokulu</t>
  </si>
  <si>
    <t>Jandarma Lojman Yapımı 10 Daire</t>
  </si>
  <si>
    <t>Emniyet Genel Müdürlüğü</t>
  </si>
  <si>
    <t>Türkoğlu İlçe Emniyet Amirliği</t>
  </si>
  <si>
    <t>17.09.2012- 16.02.2014</t>
  </si>
  <si>
    <t>O.CEY. MENZELET II. MERH. PRJ. (KLAVUZLU SULAMASI )</t>
  </si>
  <si>
    <t>Klavuzlu Sulaması 1. Kısım</t>
  </si>
  <si>
    <t>Klavuzlu Sulaması 1. Kısım F.F.</t>
  </si>
  <si>
    <t>Klavuzlu Sulaması Ana Kanalı 1. Kısım</t>
  </si>
  <si>
    <t>2013-2016</t>
  </si>
  <si>
    <t>Klavuzlu Sulaması Ana Kanalı 1. Kısım F.F.</t>
  </si>
  <si>
    <t>Klavuzlu Sulaması Ana Kanalı 1. Kısım  ENH Deplasesi(Kahramanmaraş-Türkoğlu-Nurdağı)</t>
  </si>
  <si>
    <t>Kılavuzlu Projesi Yargılama Giderleri</t>
  </si>
  <si>
    <t>1993-2016</t>
  </si>
  <si>
    <t>AYVALI PROJESİ</t>
  </si>
  <si>
    <t>Ayvalı Barajı Sulaması</t>
  </si>
  <si>
    <t>Ayvalı Barajı Sulaması F.F.</t>
  </si>
  <si>
    <t>Kahramanmaraş-Merkez Sarıçukur Köyünün Koca ve Kuru Dereleri</t>
  </si>
  <si>
    <t>Kahramanmaraş-Merkez Sarıçukur Köyünün Koca ve Kuru Dereleri F.F.</t>
  </si>
  <si>
    <t>Kahramanmaraş-İl Merkezinin Domuz (Boğaz) Deresi</t>
  </si>
  <si>
    <t>Kahramanmaraş-İl Merkezinin Domuz (Boğaz) Deresi F.F.</t>
  </si>
  <si>
    <t>Kahramanmaraş-Merkez Şehiriçi Kanuni Deresi</t>
  </si>
  <si>
    <t>Kahramanmaraş-Merkez Şehiriçi Kanuni Deresi F.F.</t>
  </si>
  <si>
    <t>Kahramanmaraş-Merkez Fatih Kasabası Deliçay Deresi ve Kolları 1.Kısım</t>
  </si>
  <si>
    <t>Kahramanmaraş-Merkez Fatih Kasabası Deliçay Deresi ve Kolları 1.Kısım F.F.</t>
  </si>
  <si>
    <t>Kahramanmaraş-Merkez Beşenli Köyü ve Arazilerinin Cacık, Gücük, Akbayır ve Kandil Dereleri İkmali</t>
  </si>
  <si>
    <t>Kahramanmaraş-Merkez Beşenli Köyü ve Arazilerinin Cacık, Gücük, Akbayır ve Kandil Dereleri İkmali F.F.</t>
  </si>
  <si>
    <t>Kahramanmaraş-Merkez Döngel Köyü Döngel Deresi İkmali</t>
  </si>
  <si>
    <t>Kahramanmaraş-Merkez Döngel Köyü Döngel Deresi İkmali F.F.</t>
  </si>
  <si>
    <t>Kahramanmaraş-Merkez Yenicekale (Meydan) Göleti Sulaması</t>
  </si>
  <si>
    <t>Kahramanmaraş-Merkez Yenicekale (Meydan) Göleti Sulaması F.F.</t>
  </si>
  <si>
    <t>Kahramanmaraş-Merkez Püren Göleti ve Kurucaova Sulaması İkmali</t>
  </si>
  <si>
    <t>Kahramanmaraş-Merkez Püren Göleti ve Kurucaova Sulaması İkmali F.F.</t>
  </si>
  <si>
    <t>Kahramanmaraş-Merkez Ağabeyli Göleti ve Sulaması</t>
  </si>
  <si>
    <t>Kahramanmaraş-Merkez Kumarlı Göleti ve Sulaması</t>
  </si>
  <si>
    <t>Orman Bölge Müd.</t>
  </si>
  <si>
    <t>Muhtelif</t>
  </si>
  <si>
    <t>Orman Kadastro Projesi</t>
  </si>
  <si>
    <t>01.01.2014 31.12.2014</t>
  </si>
  <si>
    <t>Orman Koruma  ve Yang.Müc.Projesi</t>
  </si>
  <si>
    <t>Ağaçlandırma ve Toprak Muhafaza projesi</t>
  </si>
  <si>
    <t>Orköy Etüd Planlama</t>
  </si>
  <si>
    <t>Orman Amenajman Projesi (Büro)</t>
  </si>
  <si>
    <t>Orman Koruma  ve İşletmecilik Projesi</t>
  </si>
  <si>
    <t>Fidan Üretim Projesi</t>
  </si>
  <si>
    <t>Silvikültür Faaliyetleri</t>
  </si>
  <si>
    <t>Üretim Faaliyetleri</t>
  </si>
  <si>
    <t>Koruma</t>
  </si>
  <si>
    <t>Orman Yolları</t>
  </si>
  <si>
    <t>Odun Dışı Ürün ve Hizmetler</t>
  </si>
  <si>
    <t>İl Gıda Tarım ve Hayvancılık Müdürlüğü</t>
  </si>
  <si>
    <t>Merkez  - Afşin -  Göksun - Çağlayancerit -Türkoğlu İlçeleri</t>
  </si>
  <si>
    <t>Bitkisel Üretimi Geliştirme Projesi</t>
  </si>
  <si>
    <t>01.01.2013-31.12.2013</t>
  </si>
  <si>
    <t>Merkez - Andırın Afşin Çağlayancerit - Ekinözü Elbistan Göksun Nurhak Pazarcık Türkoğlu Dulkadiroğlu Onikişubat  İlçeleri</t>
  </si>
  <si>
    <t>Bitki Sağlığı Uygulamaları Ve Kontrolü Projesi</t>
  </si>
  <si>
    <t>Kahramanmaraş İl Geneli</t>
  </si>
  <si>
    <t>Çevre Amaçlı Tarımsal Arazilerin Korunması Projesi</t>
  </si>
  <si>
    <t>Merkez Afşin Andırın Çağlayancerit Ekinözü Elbistan Göksun Nurhak Pazarcık Türkoğlu İlçeleri</t>
  </si>
  <si>
    <t>Hayvancılığı Geliştirme Projesi</t>
  </si>
  <si>
    <t>Hayvan Hastalıkları Ve Zararlıları İle Mücadele Projesi</t>
  </si>
  <si>
    <t>Su Ürünleri Üretimini Geliştirme Projesi</t>
  </si>
  <si>
    <t>Kontrol Hizmetleri Geliştirilmesi Projesi</t>
  </si>
  <si>
    <t>Nitrat Direktiflerinin Uygulanması Projesi</t>
  </si>
  <si>
    <t>Arazi Tapulaştırma Ve Tigh Projesi</t>
  </si>
  <si>
    <t>Kırsal Kalkınma Yatırımlarının Desteklenmesi Projesi</t>
  </si>
  <si>
    <t>Hayvancılık Kooperatiflerinin Desteklenmesi Projesi</t>
  </si>
  <si>
    <t>Gıda Güvenliği Ve Kontrol Sisteminin Güçlendirilmesi Projesi</t>
  </si>
  <si>
    <t>Tarımsal Yayım Hizmetlerinin Desteklenmesi Projesi</t>
  </si>
  <si>
    <t>Kınalı Keklik Üretimi</t>
  </si>
  <si>
    <t>01.01.2014- 31.12.2014</t>
  </si>
  <si>
    <t>Yavşan Yaylası Tabiat Parkı Zemin Etüdü Yapımı Hizmet Alımı</t>
  </si>
  <si>
    <t>01.03.2014 -31.12.2014</t>
  </si>
  <si>
    <t>Yavşan yaylası Tabiat Parkı Alan İçi Parke Yol Yapımı</t>
  </si>
  <si>
    <t>01.04.2014- 31.12.2014</t>
  </si>
  <si>
    <t>Madencilik</t>
  </si>
  <si>
    <t>MTA Orta Anadolu IV. Bölge Müdürlüğü</t>
  </si>
  <si>
    <t>K.Maraş</t>
  </si>
  <si>
    <t>Kahramanmaraş-Osmaniye Polimetal Maden Aramaları</t>
  </si>
  <si>
    <t>01.01.2014 31.05.2014</t>
  </si>
  <si>
    <t>EÜAŞ Adına K.Maraş-Afşin-Elbistan Kömür Havzası E Sektörü Jeoteknik Etüt Çalışması</t>
  </si>
  <si>
    <t>01.01.2014 30.05.2014</t>
  </si>
  <si>
    <t>EÜAŞ-AEL</t>
  </si>
  <si>
    <t>K.Maraş - Afşin</t>
  </si>
  <si>
    <t>Afşin-Elbistan Kömür Havzası Üst Akifer Drenajı ve Susuzlaştırma Projesi</t>
  </si>
  <si>
    <t>K.Maraş/Afşin-Elbistan</t>
  </si>
  <si>
    <t>Afşin-Elbistan Kömür Havzası Gözlem Kuyuları ve E Sektörü Hidrojeoloji Çalışması</t>
  </si>
  <si>
    <t>EÜAŞ-AEL.</t>
  </si>
  <si>
    <t>Kahramanmaraş</t>
  </si>
  <si>
    <t>İnşaat İşleri</t>
  </si>
  <si>
    <t>Makine-Teçhizat</t>
  </si>
  <si>
    <t>Araç ve İş Makinaları</t>
  </si>
  <si>
    <t>İdame Yenileme</t>
  </si>
  <si>
    <t>K.Maraş - Elbistan</t>
  </si>
  <si>
    <t>Taşıt Listesi</t>
  </si>
  <si>
    <t>K.Maraş/Afşin-Elbistan-Muhtelif</t>
  </si>
  <si>
    <t>Etüt</t>
  </si>
  <si>
    <t>Kuyu Kontrol ve Dalgıç Pompa Otomasyon Sisteminin Kurulması</t>
  </si>
  <si>
    <t>O.CEY. MENZELET II. MERH. PRJ. (KLAVUZLU BARAJI VE HES)</t>
  </si>
  <si>
    <t>Klavuzlu Barajı Daimi Teçhizatı K.K.</t>
  </si>
  <si>
    <t>2005-2015</t>
  </si>
  <si>
    <t>Klavuzlu Barajı Daimi Teçhizatı K.K. Kur Farkı</t>
  </si>
  <si>
    <t>Klavuzlu Barajı ve HES Tamamlaması</t>
  </si>
  <si>
    <t>Kahramanmaraş 380 TM</t>
  </si>
  <si>
    <t>2009-2015</t>
  </si>
  <si>
    <t>Kahramanmaraş – G.Antep 2   380  EİH (TTFO) (GAP)</t>
  </si>
  <si>
    <t>Andırın TM Tevsiat</t>
  </si>
  <si>
    <t>2012-2017</t>
  </si>
  <si>
    <t>Kahramanmaraş 380 TM 154 kV İrtibatları EİH (İki Hat) (TTFO)</t>
  </si>
  <si>
    <t>2008-2014</t>
  </si>
  <si>
    <t>Çağlayan Havza TM</t>
  </si>
  <si>
    <t>Göksun TM Tevsiat</t>
  </si>
  <si>
    <t>2011-2016</t>
  </si>
  <si>
    <t>(K.Maraş 154-Kılılı) Brş.N-K.Maraş 380 EİH (TTFO)</t>
  </si>
  <si>
    <t>(Göksun-Menzelet) Brş.N.-Çağlayan Havza EİH (TTFO)</t>
  </si>
  <si>
    <t>Narlı-Pazarcık-8.Bl.Hd.</t>
  </si>
  <si>
    <t>2003-2017</t>
  </si>
  <si>
    <t>K.Maraş,G.Antep</t>
  </si>
  <si>
    <t>K.Maraş-Narlı-G.Antep (GAP)</t>
  </si>
  <si>
    <t>1994-2017</t>
  </si>
  <si>
    <t>Kahramanmaraş-Nurdağ</t>
  </si>
  <si>
    <t>2005-2017</t>
  </si>
  <si>
    <t>K.Maraş-Göksun-6.Bl.Hd.</t>
  </si>
  <si>
    <t>2006-2017</t>
  </si>
  <si>
    <t xml:space="preserve">Kahramanmaraş-Süleymanlı Ayr. </t>
  </si>
  <si>
    <t xml:space="preserve">Süleymanlı Ayr.-Göksun </t>
  </si>
  <si>
    <t xml:space="preserve">Göksun-6.Bl.Hd. </t>
  </si>
  <si>
    <t>Kahramanmaraş-Andırın Ayr.</t>
  </si>
  <si>
    <t>1976-2017</t>
  </si>
  <si>
    <t>Osmaniye,K.Maraş</t>
  </si>
  <si>
    <t>Kadirli-Andırın-Göksun</t>
  </si>
  <si>
    <t>2004-2017</t>
  </si>
  <si>
    <t>(K.Maraş-Göksun)Ayr.-Süleymanlı</t>
  </si>
  <si>
    <t>2013-2017</t>
  </si>
  <si>
    <t>KSÜ</t>
  </si>
  <si>
    <t xml:space="preserve">Çeşitli Ünitelerin Etüd Projesi </t>
  </si>
  <si>
    <t>Kampüs Alt Yapısı</t>
  </si>
  <si>
    <t>1994-2016</t>
  </si>
  <si>
    <t>Derslik ve Merkezi Birimler</t>
  </si>
  <si>
    <t>2009-2016</t>
  </si>
  <si>
    <t>Muhtelif İşler</t>
  </si>
  <si>
    <t>Açık ve Kapalı Spor Tesisleri (GAP)</t>
  </si>
  <si>
    <t>Gençlik Merkezi yapımı</t>
  </si>
  <si>
    <t>12 Şubat Stadyumu Maraton Tribün Bakım-Onarım işi</t>
  </si>
  <si>
    <t>Doğu Kent Sentetik Futbol Sahası</t>
  </si>
  <si>
    <t>Batıpark Futbol Sahasına Soyunma Odaları yapımı</t>
  </si>
  <si>
    <t>Taşmescit Restorasyonu</t>
  </si>
  <si>
    <t>Çığçığ Cami Restorasyonu</t>
  </si>
  <si>
    <t>Bey Cami Restorasyonu</t>
  </si>
  <si>
    <t>Çukuroba  Cami Restorasyonu</t>
  </si>
  <si>
    <t>Duraklı   Cami Restorasyonu</t>
  </si>
  <si>
    <t>Boğazkesen Camii Rest.</t>
  </si>
  <si>
    <t>Çınarlı Cami Restorasyonu</t>
  </si>
  <si>
    <t>Şekerli Cami Proje Temini işi</t>
  </si>
  <si>
    <t>Saraçhane Cami Proje Temini İşi</t>
  </si>
  <si>
    <t>Evzaniye Cami Restorasyonu</t>
  </si>
  <si>
    <t>Nuh Cami Restorasyonu</t>
  </si>
  <si>
    <t>Kazancı  Cami Restorasyonu</t>
  </si>
  <si>
    <t>Dedemehmet Cami Restorasyonu</t>
  </si>
  <si>
    <t>Devecili Cami Minaresi Restorasyonu</t>
  </si>
  <si>
    <t>Acemli  Cami Restorasyonu</t>
  </si>
  <si>
    <t>Şekerli Camii Restorasyonu</t>
  </si>
  <si>
    <t>İsadivanlı Cami Proje Temini İşi</t>
  </si>
  <si>
    <t>Hast.  İnş. (550 Yt.98562m2)  (Makine Teçhizat)</t>
  </si>
  <si>
    <t>1994-2015</t>
  </si>
  <si>
    <t>100 YATAKLI AKIL VE RUH SAĞLIĞI HASTALIKLARI HASTANESİ + REHABİLİTASYON HASTANESİ</t>
  </si>
  <si>
    <t xml:space="preserve">NECİP FAZIL ŞEHİR HASTANESİ 300 YATAKLI KADIN DOĞUM EK ÜNİTESİ </t>
  </si>
  <si>
    <t>DULKADİROĞLU İLÇE SAĞLIK MÜDÜRLÜĞÜ + TOPLUM SAĞLIĞI MERKEZİ</t>
  </si>
  <si>
    <t>Tekir</t>
  </si>
  <si>
    <t>Tekir ASM</t>
  </si>
  <si>
    <t>27.08.2012-</t>
  </si>
  <si>
    <t>Yurt Binalarının Güçlendirilmesi Projesi</t>
  </si>
  <si>
    <t>02.12.2013- 31.01.2014</t>
  </si>
  <si>
    <t>Jandarma Lojman Onarımı</t>
  </si>
  <si>
    <t>DKH- Tek. Arş.</t>
  </si>
  <si>
    <t>Rek. Bil. Arş. Projeleri</t>
  </si>
  <si>
    <t>D.K.H - Kadastro</t>
  </si>
  <si>
    <t>Tapu ve Kad. 13. Bölge Müd.</t>
  </si>
  <si>
    <t>K.Maraş-Merkez ve İlçeler</t>
  </si>
  <si>
    <t>3402/22-a Uygulamaları</t>
  </si>
  <si>
    <t>DKH- İnşaat</t>
  </si>
  <si>
    <t>ORGANİZE SANAYİ BÖLGESİ</t>
  </si>
  <si>
    <t>CAMİ (Kaba İnşaatı)</t>
  </si>
  <si>
    <t>01.05.2013- 31.12.2014</t>
  </si>
  <si>
    <t>DKH- Altyapı</t>
  </si>
  <si>
    <t>ATIKSU ARITMA TESİSİ</t>
  </si>
  <si>
    <t>Proje Bakanlıkta Onay Aşamasındadır.</t>
  </si>
  <si>
    <t>Bilim Sanayi ve Teknoloji Bakanlığı Kredisi ile yapılacaktır. 2.920.000,00</t>
  </si>
  <si>
    <t>ALT YAPI (Yol Aydınlatması)</t>
  </si>
  <si>
    <t>Emniyet Genel Müdürlüğü ve Kahramanmaraş Valiliği</t>
  </si>
  <si>
    <t>Kahramanmaraş İl Merkezi genişleme ve Elbistan, Pazarcık, Andırın, Nurhak ve Göksun İlçeleri</t>
  </si>
  <si>
    <t>KGYS</t>
  </si>
  <si>
    <t>01.02.2014-  01.06.201</t>
  </si>
  <si>
    <t>2.750.000   ( Ödenek 2012 yılında tahsis edilmiştir)</t>
  </si>
  <si>
    <t>Mağralı M. Anaokulu</t>
  </si>
  <si>
    <t>Hürriyet M.İlkokulu</t>
  </si>
  <si>
    <t>Kavlaklı M.İlkokulu</t>
  </si>
  <si>
    <t>Fatih Bağrıaçık İlkokul/Ortaokul</t>
  </si>
  <si>
    <t>Saçaklızade M.İlkokulu</t>
  </si>
  <si>
    <t>Piri Reis M. Anadolu Lisesi</t>
  </si>
  <si>
    <t>Kavlaklı M.Ortaokulu</t>
  </si>
  <si>
    <t>Hürriyet M.İmam-Hatip Lisesi</t>
  </si>
  <si>
    <t xml:space="preserve">Hartlap M.İlkokulu/Ortaokulu                        </t>
  </si>
  <si>
    <t>Şehit Abdullah Çavuş (Hürriyet M.)İlkokulu</t>
  </si>
  <si>
    <t>Haydar Bey M.İlkokulu</t>
  </si>
  <si>
    <t>Onikişubat M.İlkokulu</t>
  </si>
  <si>
    <t>125.Yıl Özel Eğitim İlkokulu/Ortaokulu</t>
  </si>
  <si>
    <t>Kurtlar M.Ortaokulu</t>
  </si>
  <si>
    <t>Kalekaya M.Ortaokulu ve Lojmanı</t>
  </si>
  <si>
    <t>Zeytindere M.İlk/Ortaokulu</t>
  </si>
  <si>
    <t>Çağlayan Çataloluk İlkokulu/Ortaokulu</t>
  </si>
  <si>
    <t>Kızılseki M.İlkokul/Ortaokulu</t>
  </si>
  <si>
    <t>Gazi Ortaokulu Genel Onarımı</t>
  </si>
  <si>
    <t>Süha Erler Anadolu Lisesi Ek Binası</t>
  </si>
  <si>
    <t>Alaeddin Özdenören Yatılı Bölge Okulu Onarımı</t>
  </si>
  <si>
    <t>Onikişubat Bulutoğlu M.İlkokulu</t>
  </si>
  <si>
    <t xml:space="preserve">Sümer M.İlkokulu </t>
  </si>
  <si>
    <t>İstasyon M.İlkokulu</t>
  </si>
  <si>
    <t>Kemallı M. İlk/Ortaokulu</t>
  </si>
  <si>
    <t>Kartal M.Ortaokulu</t>
  </si>
  <si>
    <t>Sarıkaya M.İlkokulu</t>
  </si>
  <si>
    <t>Karacasu Osmanbey Cumhuriyet İlkokulu</t>
  </si>
  <si>
    <t>Kız İmam Hatip Lisesi Ek Binası</t>
  </si>
  <si>
    <t>Dulkadiroğlu Erkenez M.İlkokulu</t>
  </si>
  <si>
    <t>Dulkadiroğlu Bayazıtlı M.İlkokulu</t>
  </si>
  <si>
    <t>Huzurevi</t>
  </si>
  <si>
    <t>Yetiştirme Yurdu (Erkek) Sevgi Evleri sitesi</t>
  </si>
  <si>
    <t>Oniki Şubat SHM+İl Müdürlüğü</t>
  </si>
  <si>
    <t>Merkez Afşin Andırın Çağlayancerit Ekinözü Elbistan Göksun Nurhak Pazarcık Türkoğlu Dulkadiroğlu Onikişubat   İlçeleri</t>
  </si>
  <si>
    <t>A TS.I-IV.Üniteler Bacagazı Tesisi</t>
  </si>
  <si>
    <t>1999-2018</t>
  </si>
  <si>
    <t>A TS Müşavirlik Hizmetleri ve Rehabilitasyon işleri</t>
  </si>
  <si>
    <t>2006-2016</t>
  </si>
  <si>
    <t>A TS.III.Ünite Türbo Generatör Rehabilitasyonu</t>
  </si>
  <si>
    <t>A TS.Site 1 ve Site 3’te Bulunan 532 adet Dairelerin Mutfak Dolap ve Tezgahlarının Değiştirilmesi ile Daire Giriş Kapılarının Çelik Kapı ile Değiştirilmesi.</t>
  </si>
  <si>
    <t>A TS Hidrojen Üretim ve Dolum Ünitesi Kurulması</t>
  </si>
  <si>
    <t>A TS’da Enerji Verimliliğini Artırmak Amacıyla Sabit Hızlı Orta Gerilim Asenkron Motor Sürücülerinin Değişken Frekanslı Motor Sürücü Siste.Dünüşütülmesi.</t>
  </si>
  <si>
    <t>A TS.Site 1 Lokal,Yemekhane,Bekar Pansiyonu Binası ve Site3’teki Lojmanlara Mantolama Yapılması.</t>
  </si>
  <si>
    <t>A TS.Teknolojik Arıtma Tesisi Yapılması</t>
  </si>
  <si>
    <t>A TS.Site 1 ve Site 3’teki Tüm Binalara Güneş Enerjisi Yapılması</t>
  </si>
  <si>
    <t>A TS.Site 1 ve Site 3 Yollarının Asfaltlanması.Kaldırımlarm Yenilenmesi ve Çevre Düzenleme İşleri.</t>
  </si>
  <si>
    <t>T.Santrali Bürden Elektrofıltre Bakımı</t>
  </si>
  <si>
    <t>2012</t>
  </si>
  <si>
    <t>Onikişubat Belediyesi</t>
  </si>
  <si>
    <t>Dulkadiroğlu Belediyesi</t>
  </si>
  <si>
    <t>Bina Yapımı</t>
  </si>
  <si>
    <t>Kahramanmaraş Belediyesi</t>
  </si>
  <si>
    <t xml:space="preserve">12 Şubat Stadyumu Altı </t>
  </si>
  <si>
    <t>1000 Kişilik Kapalı Spor Salonu Yapmak</t>
  </si>
  <si>
    <t xml:space="preserve">Hayrullah Mahallesi </t>
  </si>
  <si>
    <t>Hayrullah Mahallesi Sosyal Tesis Yapılması</t>
  </si>
  <si>
    <t>2014-…</t>
  </si>
  <si>
    <t>İl Müftülüğüde aynı bölgede sosyal tesis yapımına başladığından beklemeye alınmıştır.</t>
  </si>
  <si>
    <t>Binevler Mahallesi</t>
  </si>
  <si>
    <t>500 Kişilik Kapalı Spor Salonu Yapmak</t>
  </si>
  <si>
    <t>N.Kemal Mahallesi</t>
  </si>
  <si>
    <t xml:space="preserve">Proje aşamasında </t>
  </si>
  <si>
    <t>Sakarya Mahallesi</t>
  </si>
  <si>
    <t>Sakarya Sosyal Tesisleri</t>
  </si>
  <si>
    <t>Genç Osman Mahallesi</t>
  </si>
  <si>
    <t>Genç Osman Mahallesinde İhtiyaç Sahiplerine Toplu Konut Yapılması</t>
  </si>
  <si>
    <t>2009-…</t>
  </si>
  <si>
    <t>Araç Alımı</t>
  </si>
  <si>
    <t>Fen İşleri Müdürlüğü</t>
  </si>
  <si>
    <t>Araç, Makine ve Teçhizat Alımı</t>
  </si>
  <si>
    <t>Yol Yapımı</t>
  </si>
  <si>
    <t xml:space="preserve">Bayazıtlı Mahallesi </t>
  </si>
  <si>
    <t>Bayazıtlı Mahallesi Uygulama Gören Yolları Açmak</t>
  </si>
  <si>
    <t>2011-…</t>
  </si>
  <si>
    <t xml:space="preserve">Büğlek Mahallesi </t>
  </si>
  <si>
    <t>Büğlek Mahallesi Uygulama Gören Yolları Açmak</t>
  </si>
  <si>
    <t>Tekerek-Üniversite Yolu</t>
  </si>
  <si>
    <t>Tekerek-Üniversite Yolunu Tamamlamak</t>
  </si>
  <si>
    <t xml:space="preserve">Adana-Kahramanmaraş Yolu </t>
  </si>
  <si>
    <t>Adana-Kahramanmaraş Servis Yollarını Bitirmek</t>
  </si>
  <si>
    <t xml:space="preserve">Ballıca Mahallesi </t>
  </si>
  <si>
    <t>Ballıca Mahallesi Uygulama Gören Yollar</t>
  </si>
  <si>
    <t xml:space="preserve">Aslanbey Mahallesi </t>
  </si>
  <si>
    <t>Aslanbey Mahallesi Uygulama Gören Yollar</t>
  </si>
  <si>
    <t xml:space="preserve">Gaziantep-Kahramanmaraş Yolu </t>
  </si>
  <si>
    <t>Gaziantep-Kahramanmaraş Servis Yolları</t>
  </si>
  <si>
    <t xml:space="preserve">Doğu Kent Cafer Dutu Sanayi Arası </t>
  </si>
  <si>
    <t>Doğu Kent Cafer Dutu Sanayi Arası Yol Yapımı</t>
  </si>
  <si>
    <t xml:space="preserve">Yahya Kemal Mahallesi </t>
  </si>
  <si>
    <t>Yahya Kemal Mahallesi Uygulama Gören Yollar</t>
  </si>
  <si>
    <t xml:space="preserve">Kanuni Mahallesi </t>
  </si>
  <si>
    <t>Kanuni Mahallesi Uygulama Gören Yollar</t>
  </si>
  <si>
    <t xml:space="preserve">Genç Osman Mahallesi </t>
  </si>
  <si>
    <t>Genç Osman Mahallesi Uygulama Gören Yollar</t>
  </si>
  <si>
    <t xml:space="preserve">Eyüp Sultan Mahallesi </t>
  </si>
  <si>
    <t>Eyüp Sultan Mahallesi Uygulama Gören Yollar</t>
  </si>
  <si>
    <t xml:space="preserve">Şazibey Mahallesi </t>
  </si>
  <si>
    <t>Şazibey Mahallesi Uygulama Gören Yollar</t>
  </si>
  <si>
    <t xml:space="preserve">Piri Reis Mahallesi </t>
  </si>
  <si>
    <t>Piri Reis Mahallesi Uygulama Gören Yollar</t>
  </si>
  <si>
    <t xml:space="preserve">Haydar Bey Mahallesi </t>
  </si>
  <si>
    <t>Haydar Bey Mahallesi Uygulama Gören Yollar</t>
  </si>
  <si>
    <t xml:space="preserve">Üngüt Mahallesi </t>
  </si>
  <si>
    <t>Üngüt Mahallesi Uygulama Gören Yollar</t>
  </si>
  <si>
    <t>Cumhuriyet Mahallesi</t>
  </si>
  <si>
    <t>Cumhuriyet Mahallesi Uygulama Gören Yollar</t>
  </si>
  <si>
    <t xml:space="preserve">Hürriyet Mahallesi </t>
  </si>
  <si>
    <t>Hürriyet Mahallesi Uygulama Gören Yollar</t>
  </si>
  <si>
    <t xml:space="preserve">Sütçü İmam Mahallesi </t>
  </si>
  <si>
    <t>Sütçü İmam Mahallesi Uygulama Gören Yollar</t>
  </si>
  <si>
    <t>Şazibey Mahallesi</t>
  </si>
  <si>
    <t xml:space="preserve">Meyve ve Sebze Hali Civarı Yol Çalışmaları </t>
  </si>
  <si>
    <t>2010-…</t>
  </si>
  <si>
    <t xml:space="preserve">Cumhuriyet Mahallesi </t>
  </si>
  <si>
    <t>Cumhuriyet Mahallesi Güzelevler Batısı Yol Çalışmaları</t>
  </si>
  <si>
    <t xml:space="preserve">Ş.Abdullah Çavuş Mahallesi </t>
  </si>
  <si>
    <t>Şehit Abdullah Çavuş Mahallesi Yol Çalışmaları</t>
  </si>
  <si>
    <t xml:space="preserve">Gedemenli Mahallesi </t>
  </si>
  <si>
    <t>Gedemenli Mahallesi Yol Çalışmaları</t>
  </si>
  <si>
    <t>Kavlaklı Mahallesi</t>
  </si>
  <si>
    <t>Kavlaklı Mahallesi Yol Çalışmaları</t>
  </si>
  <si>
    <t>Karacasu Mahallesi</t>
  </si>
  <si>
    <t>Karacasu Mahallesi Yol Çalışmaları</t>
  </si>
  <si>
    <t>Yunus Emre Mahallesi</t>
  </si>
  <si>
    <t>Yunus Emre Mahallesi Sancaktar Halil Ağa Caddesi</t>
  </si>
  <si>
    <t>Bağlarbaşı Mahallesi</t>
  </si>
  <si>
    <t>Bağlarbaşı Mahallesi Yol Çalışmaları</t>
  </si>
  <si>
    <t>2013-…</t>
  </si>
  <si>
    <t>Şehrimizin Muhtelif Bölgelerinde İhtiyaç Olan Yollara Beton Asfalt Tamiri Ve Dökümü Yapmak</t>
  </si>
  <si>
    <t>Şehrimizin Muhtelif Bölgelerinde İhtiyaç Olan Yollara Asfalt Tamiri Ve Dökümü Yapmak</t>
  </si>
  <si>
    <t>Şehrimizin Muhtelif Bölgelerinde İhtiyaç Olan Yeni Kaldırım Düzenlenmesi İle Mevcutların Tamiri Ve Bakımını Yapmak</t>
  </si>
  <si>
    <t>Şehrimizin Muhtelif Bölgelerinde İhtiyaç Olan Yeni Yol, Kaldırım Düzenlenmesi İle Mevcutların Tamiri Ve Bakımı İçin Hammadde Üretimi Yapmak</t>
  </si>
  <si>
    <t>Akaryakıt Ve Yağ Alımları</t>
  </si>
  <si>
    <t>Yapım İşi</t>
  </si>
  <si>
    <t>Pınarbaşı Köyü</t>
  </si>
  <si>
    <t>Atık Su Arıtma Tesisinin Kurulması</t>
  </si>
  <si>
    <t>49.664.000 Euro</t>
  </si>
  <si>
    <t>Tarihi Çarşıların Bakım Ve Onarımı</t>
  </si>
  <si>
    <t xml:space="preserve">Yusuflar Mahallesi </t>
  </si>
  <si>
    <t>İstinat Duvarı Yapımı</t>
  </si>
  <si>
    <t>Umumi Tuvalet Yapımı</t>
  </si>
  <si>
    <t>İhtiyaç durumunda</t>
  </si>
  <si>
    <t>Menfez ve Tonoz Yapımı İşleri</t>
  </si>
  <si>
    <t>İhale aşamasında</t>
  </si>
  <si>
    <t>Katlı Otopark Yapımı</t>
  </si>
  <si>
    <t>Yüzme Havuzu Üzeri Portatif Örtü Yapılması</t>
  </si>
  <si>
    <t xml:space="preserve">Erkenez Mahallesi </t>
  </si>
  <si>
    <t>Erkenez Mahallesi Kütüphane Yapımı</t>
  </si>
  <si>
    <t>Derdiment Dede İbadethane Yapılması</t>
  </si>
  <si>
    <t>Kılavuzlu</t>
  </si>
  <si>
    <t xml:space="preserve">Kılavuzlu 2. Kısım Rekreasyon Alanı Projelendirme Ve Yapımı </t>
  </si>
  <si>
    <t>Avam projesi tamamlanmış yapım projesi hazırlanmaktadır</t>
  </si>
  <si>
    <t xml:space="preserve">Göksun </t>
  </si>
  <si>
    <t>Göksun İlçesi Taziye Evi ve Kütüphane Yapımı</t>
  </si>
  <si>
    <t xml:space="preserve">Andırın </t>
  </si>
  <si>
    <t>Andırın İlçesi Çocuk Parkı Yapımı</t>
  </si>
  <si>
    <t>Avşar Cüceli Köyü</t>
  </si>
  <si>
    <t>Sır Barajı Üzerine Köprü Yapımı</t>
  </si>
  <si>
    <t>Projesi tamamlanmış ihale hazırlanmaktadır.</t>
  </si>
  <si>
    <t>Sebze-Meyve Hali</t>
  </si>
  <si>
    <t>Boş Ambalaj Depolama Yeri</t>
  </si>
  <si>
    <t>Türkoğlu İlçesine Taziye Evi Ve Kütüphane Yapımı</t>
  </si>
  <si>
    <t>Kanalizasyon Yağmur Suyu ve Su Şebekesi Proje Yapımını Tamamlamak</t>
  </si>
  <si>
    <t>Her Yıl</t>
  </si>
  <si>
    <t>Kanalizasyon Şebeke Yapımı</t>
  </si>
  <si>
    <t>Yağmur Suyu Şebeke Yapımı</t>
  </si>
  <si>
    <t>Belediye Kanunu Dahilinde Belediyeye Devir Olunan Belde ve Köylerin Su ve Kanalizasyon Yapımı</t>
  </si>
  <si>
    <t>İçme Suyu Şebekesi Yapımı</t>
  </si>
  <si>
    <t>Su Rezervlerinin Korunması ve İstimlakı</t>
  </si>
  <si>
    <t>Karasu Ve Ayvalı İsale Hattı Dere Islah Çalışması</t>
  </si>
  <si>
    <t>Eski Şebeke Rehabilitasyonu Font ve AÇB Boruların Değişimi</t>
  </si>
  <si>
    <t>Terfi Hattı ve İsale Hattı Yapımı</t>
  </si>
  <si>
    <t>Mevcut Tonozların Tamiri</t>
  </si>
  <si>
    <t>Alım İşi</t>
  </si>
  <si>
    <t>İnşaat malzemesi giderleri</t>
  </si>
  <si>
    <t>Hareketli İş Makinesi Alımı</t>
  </si>
  <si>
    <t>Muhsin Yazıcıoğlu Rekreasyon Alanı</t>
  </si>
  <si>
    <t>Muhsin Yazıcıoğlu Rekreasyon Alanı (II.Etap)</t>
  </si>
  <si>
    <t xml:space="preserve">2012-2014 Mart </t>
  </si>
  <si>
    <t xml:space="preserve">Malik Ejder Türbesi </t>
  </si>
  <si>
    <t>Malik Ejder Türbesi Çevresinde Mesire Alanı Düzenleme Çalışmalarının Yapılması  (II.Etap)</t>
  </si>
  <si>
    <t xml:space="preserve">Kılavuzlu Rekreasyon Alanı </t>
  </si>
  <si>
    <t>Kılavuzlu Rekreasyon Alanı Çalışmaları</t>
  </si>
  <si>
    <t>2012-…</t>
  </si>
  <si>
    <t>Fidanlık Alanı İçerisinde Sera Kurulması</t>
  </si>
  <si>
    <t>İş Makinesi Ve Tanker Alımı</t>
  </si>
  <si>
    <t>Yörük Selim Mahallesi</t>
  </si>
  <si>
    <t>Kent Ormanı Düzenleme Çalışması (I.Etap)</t>
  </si>
  <si>
    <t>Mahalle Parkları Yapım ve Yeniden Düzenleme Çalışması</t>
  </si>
  <si>
    <t>Kavşak ve Refüj Düzenleme, Yol Ağaçlandırması</t>
  </si>
  <si>
    <t>Mevcut Parkların Bakım ve Onarımlarının Yapılması</t>
  </si>
  <si>
    <t>Mah.İd.</t>
  </si>
  <si>
    <t>Afşin Belediyesi</t>
  </si>
  <si>
    <t>EÜAŞ Termik Santrali-İlçe merkezi        20 km.</t>
  </si>
  <si>
    <t xml:space="preserve">Bölgesel Isıtma Sistemi </t>
  </si>
  <si>
    <t>Mücavir alan sınırı Dedebaba Mah.Çevre yolu</t>
  </si>
  <si>
    <t>Atıksu Arıtma Tesisi</t>
  </si>
  <si>
    <t xml:space="preserve">Belediye mücavir alan sınırları </t>
  </si>
  <si>
    <t>Altyapı Su Şebekesi</t>
  </si>
  <si>
    <t xml:space="preserve">Planı biten 3 bölgede </t>
  </si>
  <si>
    <t>İmar uygulaması (18. Madde) yapımı</t>
  </si>
  <si>
    <t xml:space="preserve">GOP Mah. Site 2 </t>
  </si>
  <si>
    <t>Park Yapımı</t>
  </si>
  <si>
    <t>Mah. İd.</t>
  </si>
  <si>
    <t xml:space="preserve">Hüyüklü Yolu </t>
  </si>
  <si>
    <t>40 m.lik yol</t>
  </si>
  <si>
    <t>Atlassuyu mevkii</t>
  </si>
  <si>
    <t xml:space="preserve">Atlassuyu kanalizasyon şebekesi </t>
  </si>
  <si>
    <t>Kale Mah.Fidanlık (Hazine arazisi)</t>
  </si>
  <si>
    <t>Kentsel Rekreasyon</t>
  </si>
  <si>
    <t>Belediye</t>
  </si>
  <si>
    <t>Akifiye-Andırın</t>
  </si>
  <si>
    <t>İçme suyu</t>
  </si>
  <si>
    <t>İlçe merkezi</t>
  </si>
  <si>
    <t>Yol yapımı</t>
  </si>
  <si>
    <t>SOSYAL TESİS</t>
  </si>
  <si>
    <t>KANALİZASYON</t>
  </si>
  <si>
    <t>DÜĞÜN SALONU</t>
  </si>
  <si>
    <t>PARKE TAŞ DÖŞEME</t>
  </si>
  <si>
    <t>Nurhak Belediyesi</t>
  </si>
  <si>
    <t>İlçe Geneli</t>
  </si>
  <si>
    <t>Kanalizasyon Projesi</t>
  </si>
  <si>
    <t>2013 yılında başladı-yarım kaldı</t>
  </si>
  <si>
    <t>Cadde ve Sok.</t>
  </si>
  <si>
    <t xml:space="preserve">Kilit Taşı </t>
  </si>
  <si>
    <t>2014- 2015</t>
  </si>
  <si>
    <t>İçme suyu projesi</t>
  </si>
  <si>
    <t>Başlanamadı</t>
  </si>
  <si>
    <t>İnşaat</t>
  </si>
  <si>
    <t>Terminal</t>
  </si>
  <si>
    <t>inşaat</t>
  </si>
  <si>
    <t>K.San.Sitesi</t>
  </si>
  <si>
    <t>İlçe Pazar yeri</t>
  </si>
  <si>
    <t>Mahalleler</t>
  </si>
  <si>
    <t>Park yapımı</t>
  </si>
  <si>
    <t>Devam ediyor</t>
  </si>
  <si>
    <t>Kamu</t>
  </si>
  <si>
    <t>Karaçay Köyü</t>
  </si>
  <si>
    <t>Pazarcık Merkez</t>
  </si>
  <si>
    <t>Ahmet Bozdağ Mah. Parkı</t>
  </si>
  <si>
    <t>Bağdınısağır Mah. Parkı Yapım İşi</t>
  </si>
  <si>
    <t>Onilişubat</t>
  </si>
  <si>
    <t>48/a</t>
  </si>
  <si>
    <t>48/b</t>
  </si>
  <si>
    <t>48/c</t>
  </si>
  <si>
    <t xml:space="preserve">  YATIRIMLARIN SEKTÖRLERE GÖRE DAĞILIMI              </t>
  </si>
  <si>
    <t>Proje Tutarı (TL)</t>
  </si>
  <si>
    <t>Önceki Yıllar Yapılan Harcama (TL)</t>
  </si>
  <si>
    <t>2014 Yılı Ödeneği            (TL)</t>
  </si>
  <si>
    <t>İl Sağlık Müdürlüğü***</t>
  </si>
  <si>
    <t xml:space="preserve">Andırın Hükümet Konağı İnşaatı </t>
  </si>
  <si>
    <t>300 Yataklı Kız Öğrenci Yurt binası Yapım İşi</t>
  </si>
  <si>
    <t>10 Yataklı Devlet Hastanesi Ek Bina  İnşaatı</t>
  </si>
  <si>
    <t xml:space="preserve">İmalat Sanayi </t>
  </si>
  <si>
    <t xml:space="preserve"> 2. ONİKİŞUBAT</t>
  </si>
  <si>
    <t xml:space="preserve"> 3. DULKADİROĞLU</t>
  </si>
  <si>
    <t>4. AFŞİN</t>
  </si>
  <si>
    <t>5. ANDIRIN</t>
  </si>
  <si>
    <t>6. ÇAĞLAYANCERİT</t>
  </si>
  <si>
    <t>7. EKİNÖZÜ</t>
  </si>
  <si>
    <t>8. ELBİSTAN</t>
  </si>
  <si>
    <t>9. GÖKSUN</t>
  </si>
  <si>
    <t>10. NURHAK</t>
  </si>
  <si>
    <t>11. PAZARCIK</t>
  </si>
  <si>
    <t>12. TÜRKOĞLU</t>
  </si>
  <si>
    <t>Andırın Belediyesi</t>
  </si>
  <si>
    <t>1000000 Euro</t>
  </si>
  <si>
    <t>1.000.000             Euro</t>
  </si>
  <si>
    <t xml:space="preserve">   MAHALLİ İDARELERİN TOPLAM YATIRIM DURUMU</t>
  </si>
  <si>
    <t>Balsuyu Çok Programlı Lisesi</t>
  </si>
  <si>
    <t>Kervan Pastanesi Turgut Pekel İlköğretim Okulu</t>
  </si>
  <si>
    <t xml:space="preserve"> YATIRIMLARIN KURULUŞLARA GÖRE DAĞILIMI</t>
  </si>
  <si>
    <t xml:space="preserve">  YATIRIMLARIN İLÇELERE GÖRE DAĞILIMI</t>
  </si>
  <si>
    <t xml:space="preserve"> MAHALLİ İDARELERE GÖRE YATIRIM PROJELERİ</t>
  </si>
  <si>
    <t>*** Kamu Hastaneleri Birliği Genel Sekreterliği yatırımları İl Sağlık Müdürlüğü yatırımları içerisinde yer almaktadır.</t>
  </si>
  <si>
    <t>Önceki Yıllarda Yapılan Harcama (TL)</t>
  </si>
  <si>
    <t>Tahmini Proje Tutarı            (TL)</t>
  </si>
  <si>
    <t>2013 Yılı Ödeneği            (TL)</t>
  </si>
  <si>
    <t>Önceki Yıllarda Yapılan Toplam Harcama (TL)</t>
  </si>
  <si>
    <t>2014 Yılı Ödeneği      (TL)</t>
  </si>
  <si>
    <t>2014 Yılı Ödeneği (TL)</t>
  </si>
  <si>
    <t>Önceki Yıllarda Yapılan toplam Harcama (TL)</t>
  </si>
  <si>
    <t>Tahmini Proje Tutarı (TL)</t>
  </si>
  <si>
    <t>Narlı-çimko iltisak hattı</t>
  </si>
  <si>
    <t xml:space="preserve">İl Geneli </t>
  </si>
  <si>
    <t>15.01.2014-2014</t>
  </si>
  <si>
    <t>15.01.2014-31.10.2014</t>
  </si>
  <si>
    <t>48 Adet 60 E1 lik makas temini ( fevzi paşa  ( narlı ) - Malatya hattı )</t>
  </si>
  <si>
    <t>Yolçatı- Tatvan hattı 148+500-264+050 ile Malaya- Diyarbakır Hattında 65 Yerde Balast Tutucu Duvar Yapımı</t>
  </si>
  <si>
    <t>Fevzipaşa(Narlı)- Malatya Hattı, Gölbaşı-Narlı arası 90 km yol Yenilemesi Tamamlama İşi</t>
  </si>
  <si>
    <t>Fevzipaşa(Narlı)- Malatya Hattı, Gölbaşı-Narlı arası toplam 8970 adet balast tutucu duvar yapılması</t>
  </si>
  <si>
    <t xml:space="preserve">Narlı- akçagöze(36km.)ikinci demiryolu hattı uygulama projesi hazırlanması </t>
  </si>
  <si>
    <t>Türkoğlu Lojistik Merkezi</t>
  </si>
  <si>
    <t xml:space="preserve">20.02.2014 - </t>
  </si>
  <si>
    <t>K.Maraş- G.Antep</t>
  </si>
  <si>
    <t>TCDD 5.Bölge Müdürlüğü</t>
  </si>
  <si>
    <t>Tcdd. 6. Bölge Müdürlüğü</t>
  </si>
  <si>
    <t>Tcdd. 5. Bölge Müdürlüğü</t>
  </si>
  <si>
    <t>Tcdd 6. Bölge Müdürlüğü</t>
  </si>
  <si>
    <t>50 Yataklı Devlet Hastanesi</t>
  </si>
  <si>
    <t>1.000.000 Euro</t>
  </si>
  <si>
    <r>
      <rPr>
        <sz val="7"/>
        <color rgb="FF17365D"/>
        <rFont val="Tahoma"/>
        <family val="2"/>
        <charset val="162"/>
      </rPr>
      <t xml:space="preserve">      </t>
    </r>
    <r>
      <rPr>
        <b/>
        <sz val="14"/>
        <color rgb="FF17365D"/>
        <rFont val="Tahoma"/>
        <family val="2"/>
        <charset val="162"/>
      </rPr>
      <t>Hayırsever Kişi ve Kurumlarca Yaptırılan Eğitim Yatırımları</t>
    </r>
  </si>
</sst>
</file>

<file path=xl/styles.xml><?xml version="1.0" encoding="utf-8"?>
<styleSheet xmlns="http://schemas.openxmlformats.org/spreadsheetml/2006/main">
  <numFmts count="1">
    <numFmt numFmtId="43" formatCode="_-* #,##0.00\ _T_L_-;\-* #,##0.00\ _T_L_-;_-* &quot;-&quot;??\ _T_L_-;_-@_-"/>
  </numFmts>
  <fonts count="47">
    <font>
      <sz val="11"/>
      <color theme="1"/>
      <name val="Calibri"/>
      <family val="2"/>
      <scheme val="minor"/>
    </font>
    <font>
      <sz val="10"/>
      <name val="Arial Tur"/>
      <charset val="162"/>
    </font>
    <font>
      <b/>
      <sz val="14"/>
      <name val="Tahoma"/>
      <family val="2"/>
      <charset val="162"/>
    </font>
    <font>
      <b/>
      <sz val="14"/>
      <color rgb="FF00B0F0"/>
      <name val="Tahoma"/>
      <family val="2"/>
      <charset val="162"/>
    </font>
    <font>
      <b/>
      <u/>
      <sz val="14"/>
      <name val="Tahoma"/>
      <family val="2"/>
      <charset val="162"/>
    </font>
    <font>
      <b/>
      <sz val="10"/>
      <name val="Times New Roman"/>
      <family val="1"/>
      <charset val="162"/>
    </font>
    <font>
      <sz val="10"/>
      <name val="Times New Roman"/>
      <family val="1"/>
      <charset val="162"/>
    </font>
    <font>
      <b/>
      <sz val="12"/>
      <name val="Times New Roman"/>
      <family val="1"/>
      <charset val="162"/>
    </font>
    <font>
      <b/>
      <sz val="12"/>
      <color theme="1"/>
      <name val="Times New Roman"/>
      <family val="1"/>
      <charset val="162"/>
    </font>
    <font>
      <b/>
      <sz val="11"/>
      <color theme="1"/>
      <name val="Times New Roman"/>
      <family val="1"/>
      <charset val="162"/>
    </font>
    <font>
      <sz val="11"/>
      <color theme="1"/>
      <name val="Times New Roman"/>
      <family val="1"/>
      <charset val="162"/>
    </font>
    <font>
      <sz val="12"/>
      <color theme="1"/>
      <name val="Times New Roman"/>
      <family val="1"/>
      <charset val="162"/>
    </font>
    <font>
      <b/>
      <sz val="11"/>
      <name val="Times New Roman"/>
      <family val="1"/>
      <charset val="162"/>
    </font>
    <font>
      <sz val="11"/>
      <name val="Times New Roman"/>
      <family val="1"/>
      <charset val="162"/>
    </font>
    <font>
      <b/>
      <sz val="11"/>
      <color rgb="FFFF0000"/>
      <name val="Times New Roman"/>
      <family val="1"/>
      <charset val="162"/>
    </font>
    <font>
      <b/>
      <sz val="12"/>
      <color rgb="FFFF0000"/>
      <name val="Times New Roman"/>
      <family val="1"/>
      <charset val="162"/>
    </font>
    <font>
      <sz val="10"/>
      <color theme="1"/>
      <name val="Calibri"/>
      <family val="2"/>
      <scheme val="minor"/>
    </font>
    <font>
      <b/>
      <sz val="11"/>
      <color theme="1"/>
      <name val="Calibri"/>
      <family val="2"/>
      <scheme val="minor"/>
    </font>
    <font>
      <b/>
      <sz val="14"/>
      <color theme="3"/>
      <name val="Tahoma"/>
      <family val="2"/>
      <charset val="162"/>
    </font>
    <font>
      <sz val="10"/>
      <color indexed="8"/>
      <name val="MS Sans Serif"/>
      <family val="2"/>
      <charset val="162"/>
    </font>
    <font>
      <sz val="12"/>
      <color theme="1"/>
      <name val="Calibri"/>
      <family val="2"/>
      <scheme val="minor"/>
    </font>
    <font>
      <sz val="11"/>
      <name val="Calibri"/>
      <family val="2"/>
      <scheme val="minor"/>
    </font>
    <font>
      <sz val="10"/>
      <color theme="1"/>
      <name val="Times New Roman"/>
      <family val="1"/>
      <charset val="162"/>
    </font>
    <font>
      <sz val="10"/>
      <name val="Arial"/>
      <family val="2"/>
      <charset val="162"/>
    </font>
    <font>
      <b/>
      <sz val="10"/>
      <color theme="1"/>
      <name val="Times New Roman"/>
      <family val="1"/>
      <charset val="162"/>
    </font>
    <font>
      <sz val="11"/>
      <color rgb="FFFF0000"/>
      <name val="Calibri"/>
      <family val="2"/>
      <scheme val="minor"/>
    </font>
    <font>
      <sz val="12"/>
      <name val="Times New Roman"/>
      <family val="1"/>
      <charset val="162"/>
    </font>
    <font>
      <b/>
      <sz val="11"/>
      <color theme="3"/>
      <name val="Calibri"/>
      <family val="2"/>
      <charset val="162"/>
      <scheme val="minor"/>
    </font>
    <font>
      <sz val="11"/>
      <color theme="1"/>
      <name val="Calibri"/>
      <family val="2"/>
      <scheme val="minor"/>
    </font>
    <font>
      <b/>
      <sz val="14"/>
      <name val="Times New Roman"/>
      <family val="1"/>
      <charset val="162"/>
    </font>
    <font>
      <b/>
      <sz val="14"/>
      <color theme="3"/>
      <name val="Times New Roman"/>
      <family val="1"/>
      <charset val="162"/>
    </font>
    <font>
      <sz val="11"/>
      <color theme="3"/>
      <name val="Times New Roman"/>
      <family val="1"/>
      <charset val="162"/>
    </font>
    <font>
      <b/>
      <u/>
      <sz val="14"/>
      <name val="Times New Roman"/>
      <family val="1"/>
      <charset val="162"/>
    </font>
    <font>
      <b/>
      <u/>
      <sz val="10"/>
      <name val="Times New Roman"/>
      <family val="1"/>
      <charset val="162"/>
    </font>
    <font>
      <u/>
      <sz val="10"/>
      <name val="Times New Roman"/>
      <family val="1"/>
      <charset val="162"/>
    </font>
    <font>
      <b/>
      <sz val="12"/>
      <color theme="1"/>
      <name val="Calibri"/>
      <family val="2"/>
      <scheme val="minor"/>
    </font>
    <font>
      <b/>
      <u/>
      <sz val="12"/>
      <name val="Times New Roman"/>
      <family val="1"/>
      <charset val="162"/>
    </font>
    <font>
      <sz val="14"/>
      <name val="Tahoma"/>
      <family val="2"/>
      <charset val="162"/>
    </font>
    <font>
      <sz val="9"/>
      <color indexed="8"/>
      <name val="Calibri"/>
      <family val="2"/>
      <charset val="162"/>
    </font>
    <font>
      <sz val="14"/>
      <color theme="3"/>
      <name val="Times New Roman"/>
      <family val="1"/>
      <charset val="162"/>
    </font>
    <font>
      <b/>
      <sz val="12"/>
      <color theme="1"/>
      <name val="Tahoma"/>
      <family val="2"/>
      <charset val="162"/>
    </font>
    <font>
      <b/>
      <sz val="14"/>
      <name val="Thoma"/>
      <charset val="162"/>
    </font>
    <font>
      <b/>
      <sz val="10"/>
      <name val="Tahoma"/>
      <family val="2"/>
      <charset val="162"/>
    </font>
    <font>
      <sz val="14"/>
      <color rgb="FF17365D"/>
      <name val="Tahoma"/>
      <family val="2"/>
      <charset val="162"/>
    </font>
    <font>
      <sz val="7"/>
      <color rgb="FF17365D"/>
      <name val="Tahoma"/>
      <family val="2"/>
      <charset val="162"/>
    </font>
    <font>
      <b/>
      <sz val="14"/>
      <color rgb="FF17365D"/>
      <name val="Tahoma"/>
      <family val="2"/>
      <charset val="162"/>
    </font>
    <font>
      <sz val="11"/>
      <color theme="1"/>
      <name val="Tahoma"/>
      <family val="2"/>
      <charset val="16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rgb="FFEEECE1"/>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8">
    <xf numFmtId="0" fontId="0" fillId="0" borderId="0"/>
    <xf numFmtId="0" fontId="1" fillId="0" borderId="0"/>
    <xf numFmtId="0" fontId="1" fillId="0" borderId="0"/>
    <xf numFmtId="0" fontId="19" fillId="0" borderId="0"/>
    <xf numFmtId="0" fontId="1" fillId="0" borderId="0"/>
    <xf numFmtId="0" fontId="23" fillId="0" borderId="0"/>
    <xf numFmtId="0" fontId="27" fillId="0" borderId="0" applyNumberFormat="0" applyFill="0" applyBorder="0" applyAlignment="0" applyProtection="0"/>
    <xf numFmtId="43" fontId="28" fillId="0" borderId="0" applyFont="0" applyFill="0" applyBorder="0" applyAlignment="0" applyProtection="0"/>
  </cellStyleXfs>
  <cellXfs count="369">
    <xf numFmtId="0" fontId="0" fillId="0" borderId="0" xfId="0"/>
    <xf numFmtId="0" fontId="3" fillId="0"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6" fillId="0" borderId="1" xfId="0" applyNumberFormat="1" applyFont="1" applyBorder="1" applyAlignment="1">
      <alignment horizontal="right" vertical="center" wrapText="1"/>
    </xf>
    <xf numFmtId="0" fontId="12" fillId="2" borderId="1" xfId="0"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10" fillId="0" borderId="0" xfId="0" applyFont="1"/>
    <xf numFmtId="0" fontId="4"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right" vertical="center"/>
    </xf>
    <xf numFmtId="0" fontId="16" fillId="0" borderId="0" xfId="0" applyFont="1"/>
    <xf numFmtId="0" fontId="6" fillId="3" borderId="1" xfId="0" applyFont="1" applyFill="1" applyBorder="1" applyAlignment="1">
      <alignment horizontal="center" vertical="center" wrapText="1"/>
    </xf>
    <xf numFmtId="3" fontId="0" fillId="0" borderId="0" xfId="0" applyNumberFormat="1"/>
    <xf numFmtId="0" fontId="17" fillId="0" borderId="0" xfId="0" applyFont="1"/>
    <xf numFmtId="0" fontId="0" fillId="0" borderId="0" xfId="0" applyAlignment="1">
      <alignment vertical="center"/>
    </xf>
    <xf numFmtId="4" fontId="0" fillId="0" borderId="0" xfId="0" applyNumberFormat="1" applyAlignment="1">
      <alignment vertical="center"/>
    </xf>
    <xf numFmtId="0" fontId="12" fillId="0" borderId="1" xfId="0" applyFont="1" applyBorder="1" applyAlignment="1">
      <alignment vertical="center" wrapText="1"/>
    </xf>
    <xf numFmtId="0" fontId="0" fillId="0" borderId="0" xfId="0" applyAlignment="1">
      <alignment horizontal="center"/>
    </xf>
    <xf numFmtId="0" fontId="6" fillId="0" borderId="1" xfId="0" applyFont="1" applyBorder="1" applyAlignment="1">
      <alignment horizontal="left" wrapText="1"/>
    </xf>
    <xf numFmtId="0" fontId="6" fillId="0" borderId="1" xfId="0" applyFont="1" applyBorder="1" applyAlignment="1">
      <alignment vertical="center" wrapText="1"/>
    </xf>
    <xf numFmtId="0" fontId="6" fillId="0" borderId="1" xfId="0" applyFont="1" applyBorder="1" applyAlignment="1">
      <alignment wrapText="1"/>
    </xf>
    <xf numFmtId="14" fontId="6" fillId="3" borderId="1" xfId="0" applyNumberFormat="1" applyFont="1" applyFill="1" applyBorder="1" applyAlignment="1">
      <alignment horizontal="center" vertical="center" wrapText="1"/>
    </xf>
    <xf numFmtId="0" fontId="0" fillId="0" borderId="0" xfId="0" applyAlignment="1">
      <alignment horizontal="center" wrapText="1"/>
    </xf>
    <xf numFmtId="3" fontId="13" fillId="0" borderId="1" xfId="0" applyNumberFormat="1" applyFont="1" applyBorder="1" applyAlignment="1">
      <alignment horizontal="right" vertical="center" wrapText="1"/>
    </xf>
    <xf numFmtId="0" fontId="20" fillId="0" borderId="0" xfId="0" applyFont="1"/>
    <xf numFmtId="14" fontId="6" fillId="0" borderId="1" xfId="0" applyNumberFormat="1" applyFont="1" applyBorder="1" applyAlignment="1">
      <alignment horizontal="center" vertical="center" wrapText="1"/>
    </xf>
    <xf numFmtId="0" fontId="0" fillId="0" borderId="0" xfId="0" applyAlignment="1">
      <alignment horizontal="center" vertical="center"/>
    </xf>
    <xf numFmtId="0" fontId="6" fillId="4" borderId="1" xfId="0" applyFont="1" applyFill="1" applyBorder="1" applyAlignment="1">
      <alignment horizontal="left" vertical="center" wrapText="1"/>
    </xf>
    <xf numFmtId="0" fontId="21" fillId="0" borderId="0" xfId="0" applyFont="1"/>
    <xf numFmtId="0" fontId="8" fillId="6" borderId="1" xfId="0" applyFont="1" applyFill="1" applyBorder="1" applyAlignment="1">
      <alignment horizontal="center" vertical="center" wrapText="1"/>
    </xf>
    <xf numFmtId="0" fontId="7" fillId="6" borderId="1" xfId="1"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22" fillId="0" borderId="1" xfId="0" applyFont="1" applyBorder="1" applyAlignment="1">
      <alignment horizontal="center" vertical="center" wrapText="1"/>
    </xf>
    <xf numFmtId="3" fontId="22" fillId="0" borderId="1" xfId="0" applyNumberFormat="1" applyFont="1" applyBorder="1" applyAlignment="1">
      <alignment horizontal="right" vertical="center" wrapText="1"/>
    </xf>
    <xf numFmtId="0" fontId="0" fillId="0" borderId="0" xfId="0" applyAlignment="1">
      <alignment horizontal="left" vertical="center"/>
    </xf>
    <xf numFmtId="0" fontId="0" fillId="0" borderId="0" xfId="0" applyAlignment="1">
      <alignment horizontal="right" vertical="center"/>
    </xf>
    <xf numFmtId="3" fontId="10" fillId="0" borderId="1" xfId="0" applyNumberFormat="1" applyFont="1" applyBorder="1" applyAlignment="1">
      <alignment horizontal="right" vertical="center" wrapText="1"/>
    </xf>
    <xf numFmtId="0" fontId="21" fillId="0" borderId="0" xfId="0" applyFont="1" applyAlignment="1">
      <alignment horizontal="left" vertical="center"/>
    </xf>
    <xf numFmtId="0" fontId="0" fillId="0" borderId="0" xfId="0" applyAlignment="1">
      <alignment horizontal="center"/>
    </xf>
    <xf numFmtId="0" fontId="12" fillId="0" borderId="1" xfId="1" applyFont="1" applyFill="1" applyBorder="1" applyAlignment="1">
      <alignment horizontal="left"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xf>
    <xf numFmtId="3" fontId="13" fillId="0" borderId="1" xfId="0" applyNumberFormat="1" applyFont="1" applyBorder="1" applyAlignment="1">
      <alignment vertical="center"/>
    </xf>
    <xf numFmtId="0" fontId="22"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0" xfId="0"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xf>
    <xf numFmtId="3" fontId="13" fillId="0" borderId="1" xfId="0" applyNumberFormat="1" applyFont="1" applyBorder="1" applyAlignment="1">
      <alignment horizontal="center" vertical="center"/>
    </xf>
    <xf numFmtId="0" fontId="12" fillId="0" borderId="1" xfId="1" applyFont="1" applyBorder="1" applyAlignment="1">
      <alignment horizontal="left" vertical="center"/>
    </xf>
    <xf numFmtId="0" fontId="14" fillId="6" borderId="1" xfId="0" applyFont="1" applyFill="1" applyBorder="1" applyAlignment="1">
      <alignment horizontal="center" vertical="center"/>
    </xf>
    <xf numFmtId="0" fontId="12" fillId="6" borderId="1" xfId="1" applyFont="1" applyFill="1" applyBorder="1" applyAlignment="1">
      <alignment horizontal="center" vertical="center" wrapText="1"/>
    </xf>
    <xf numFmtId="3" fontId="14" fillId="0" borderId="1" xfId="0" applyNumberFormat="1" applyFont="1" applyBorder="1" applyAlignment="1">
      <alignment horizontal="right"/>
    </xf>
    <xf numFmtId="0" fontId="12" fillId="6" borderId="1" xfId="1" applyFont="1" applyFill="1" applyBorder="1" applyAlignment="1">
      <alignment vertical="center" wrapText="1"/>
    </xf>
    <xf numFmtId="3" fontId="14" fillId="0" borderId="1" xfId="0" applyNumberFormat="1" applyFont="1" applyBorder="1" applyAlignment="1">
      <alignment vertical="center" wrapText="1"/>
    </xf>
    <xf numFmtId="0" fontId="12" fillId="3" borderId="1" xfId="0" applyFont="1" applyFill="1" applyBorder="1" applyAlignment="1">
      <alignment horizontal="center" vertical="center"/>
    </xf>
    <xf numFmtId="0" fontId="12" fillId="3" borderId="1" xfId="0" applyFont="1" applyFill="1" applyBorder="1" applyAlignment="1">
      <alignment vertical="center" wrapText="1"/>
    </xf>
    <xf numFmtId="0" fontId="12" fillId="0" borderId="1" xfId="0" applyFont="1" applyFill="1" applyBorder="1" applyAlignment="1">
      <alignment horizontal="center" vertical="center"/>
    </xf>
    <xf numFmtId="3" fontId="13" fillId="0" borderId="1" xfId="0" applyNumberFormat="1" applyFont="1" applyBorder="1" applyAlignment="1">
      <alignment horizontal="right" vertical="center"/>
    </xf>
    <xf numFmtId="3"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right" vertical="center"/>
    </xf>
    <xf numFmtId="0" fontId="12" fillId="0" borderId="1" xfId="0" applyFont="1" applyFill="1" applyBorder="1" applyAlignment="1">
      <alignment vertical="center" wrapText="1"/>
    </xf>
    <xf numFmtId="3" fontId="13" fillId="0" borderId="1" xfId="1" applyNumberFormat="1" applyFont="1" applyFill="1" applyBorder="1" applyAlignment="1">
      <alignment horizontal="center" vertical="center" wrapText="1"/>
    </xf>
    <xf numFmtId="3" fontId="13" fillId="0" borderId="1" xfId="1" applyNumberFormat="1" applyFont="1" applyFill="1" applyBorder="1" applyAlignment="1">
      <alignment horizontal="right" vertical="center" wrapText="1"/>
    </xf>
    <xf numFmtId="3" fontId="10" fillId="0" borderId="1" xfId="0" applyNumberFormat="1" applyFont="1" applyBorder="1" applyAlignment="1">
      <alignment horizontal="center" vertical="center"/>
    </xf>
    <xf numFmtId="0" fontId="12" fillId="0" borderId="5" xfId="1" applyFont="1" applyFill="1" applyBorder="1" applyAlignment="1">
      <alignment horizontal="left" vertical="center" wrapText="1"/>
    </xf>
    <xf numFmtId="0" fontId="14" fillId="5" borderId="1" xfId="0" applyFont="1" applyFill="1" applyBorder="1" applyAlignment="1">
      <alignment horizontal="center" vertical="center"/>
    </xf>
    <xf numFmtId="3" fontId="14" fillId="5" borderId="1" xfId="0" applyNumberFormat="1" applyFont="1" applyFill="1" applyBorder="1" applyAlignment="1">
      <alignment vertical="center"/>
    </xf>
    <xf numFmtId="3" fontId="6" fillId="0" borderId="1" xfId="0" applyNumberFormat="1" applyFont="1" applyBorder="1" applyAlignment="1">
      <alignment horizontal="center" vertical="center" wrapText="1"/>
    </xf>
    <xf numFmtId="0" fontId="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3" fontId="14" fillId="5" borderId="7" xfId="2" applyNumberFormat="1" applyFont="1" applyFill="1" applyBorder="1" applyAlignment="1">
      <alignment horizontal="center" vertical="center" wrapText="1"/>
    </xf>
    <xf numFmtId="3" fontId="14" fillId="5" borderId="7" xfId="2" applyNumberFormat="1" applyFont="1" applyFill="1" applyBorder="1" applyAlignment="1">
      <alignment horizontal="right" vertical="center" wrapText="1"/>
    </xf>
    <xf numFmtId="3" fontId="10" fillId="0" borderId="1" xfId="0" applyNumberFormat="1" applyFont="1" applyBorder="1" applyAlignment="1">
      <alignment horizontal="center" vertical="center" wrapText="1"/>
    </xf>
    <xf numFmtId="0" fontId="22" fillId="3"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22" fillId="0" borderId="0" xfId="0" applyFont="1" applyAlignment="1">
      <alignment horizontal="center"/>
    </xf>
    <xf numFmtId="0" fontId="22" fillId="0" borderId="1" xfId="0"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22" fillId="0" borderId="1" xfId="0" applyFont="1" applyBorder="1" applyAlignment="1">
      <alignment horizontal="center" wrapText="1"/>
    </xf>
    <xf numFmtId="0" fontId="22" fillId="0" borderId="1" xfId="0" applyFont="1" applyBorder="1" applyAlignment="1">
      <alignment wrapText="1"/>
    </xf>
    <xf numFmtId="0" fontId="32" fillId="0" borderId="0" xfId="0" applyFont="1" applyBorder="1" applyAlignment="1">
      <alignment horizontal="center" vertical="center" wrapText="1"/>
    </xf>
    <xf numFmtId="0" fontId="32" fillId="0" borderId="0" xfId="0" applyFont="1" applyBorder="1" applyAlignment="1">
      <alignment horizontal="left" vertical="center" wrapText="1"/>
    </xf>
    <xf numFmtId="0" fontId="32" fillId="0" borderId="0" xfId="0" applyFont="1" applyBorder="1" applyAlignment="1">
      <alignment horizontal="right" vertical="center" wrapText="1"/>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3" fillId="0" borderId="0" xfId="0" applyFont="1" applyBorder="1" applyAlignment="1">
      <alignment horizontal="left" vertical="center" wrapText="1"/>
    </xf>
    <xf numFmtId="0" fontId="33" fillId="0" borderId="0" xfId="0" applyFont="1" applyBorder="1" applyAlignment="1">
      <alignment horizontal="right" vertical="center" wrapText="1"/>
    </xf>
    <xf numFmtId="0" fontId="6" fillId="0" borderId="1" xfId="0" applyFont="1" applyBorder="1"/>
    <xf numFmtId="3" fontId="6" fillId="0" borderId="1" xfId="0" applyNumberFormat="1" applyFont="1" applyBorder="1"/>
    <xf numFmtId="0" fontId="6" fillId="0" borderId="1" xfId="0" applyFont="1" applyBorder="1" applyAlignment="1"/>
    <xf numFmtId="0" fontId="6" fillId="0" borderId="1" xfId="0" applyFont="1" applyFill="1" applyBorder="1" applyAlignment="1">
      <alignment wrapText="1"/>
    </xf>
    <xf numFmtId="3" fontId="6" fillId="0" borderId="1" xfId="0" applyNumberFormat="1" applyFont="1" applyBorder="1" applyAlignment="1">
      <alignment horizontal="left"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3" fontId="22" fillId="0" borderId="1" xfId="0" applyNumberFormat="1" applyFont="1" applyBorder="1" applyAlignment="1">
      <alignment horizontal="right" vertical="center"/>
    </xf>
    <xf numFmtId="0" fontId="5" fillId="6" borderId="1" xfId="0" applyFont="1" applyFill="1" applyBorder="1" applyAlignment="1">
      <alignment horizontal="right" vertical="center" wrapText="1"/>
    </xf>
    <xf numFmtId="0" fontId="0" fillId="0" borderId="0" xfId="0" applyAlignment="1">
      <alignment horizontal="right"/>
    </xf>
    <xf numFmtId="3" fontId="6" fillId="3" borderId="1" xfId="4" applyNumberFormat="1" applyFont="1" applyFill="1" applyBorder="1" applyAlignment="1">
      <alignment horizontal="right" vertical="center"/>
    </xf>
    <xf numFmtId="3" fontId="5" fillId="0" borderId="1" xfId="0" applyNumberFormat="1" applyFont="1" applyBorder="1" applyAlignment="1">
      <alignment horizontal="right" vertical="center"/>
    </xf>
    <xf numFmtId="0" fontId="9" fillId="0" borderId="0" xfId="0" applyFont="1"/>
    <xf numFmtId="3" fontId="24" fillId="0" borderId="1" xfId="0" applyNumberFormat="1" applyFont="1" applyBorder="1" applyAlignment="1">
      <alignment horizontal="right" vertical="center"/>
    </xf>
    <xf numFmtId="3" fontId="24" fillId="0" borderId="1" xfId="0" applyNumberFormat="1" applyFont="1" applyFill="1" applyBorder="1" applyAlignment="1">
      <alignment horizontal="right" vertical="center"/>
    </xf>
    <xf numFmtId="0" fontId="17" fillId="0" borderId="0" xfId="0" applyFont="1" applyAlignment="1">
      <alignment horizontal="center"/>
    </xf>
    <xf numFmtId="0" fontId="34" fillId="0" borderId="0" xfId="0" applyFont="1" applyBorder="1" applyAlignment="1">
      <alignment horizontal="center" vertical="center" wrapText="1"/>
    </xf>
    <xf numFmtId="0" fontId="34" fillId="0" borderId="0" xfId="0" applyFont="1" applyBorder="1" applyAlignment="1">
      <alignment horizontal="left" vertical="center" wrapText="1"/>
    </xf>
    <xf numFmtId="0" fontId="34" fillId="0" borderId="0" xfId="0" applyFont="1" applyBorder="1" applyAlignment="1">
      <alignment horizontal="right" vertical="center" wrapText="1"/>
    </xf>
    <xf numFmtId="0" fontId="0" fillId="0" borderId="0" xfId="0" applyFont="1" applyAlignment="1">
      <alignment horizontal="center"/>
    </xf>
    <xf numFmtId="3" fontId="0" fillId="0" borderId="0" xfId="0" applyNumberFormat="1" applyFont="1" applyAlignment="1">
      <alignment horizontal="right" vertical="center"/>
    </xf>
    <xf numFmtId="0" fontId="0" fillId="0" borderId="0" xfId="0" applyFont="1" applyAlignment="1">
      <alignment horizontal="right" vertical="center"/>
    </xf>
    <xf numFmtId="14" fontId="6" fillId="0" borderId="1" xfId="0" applyNumberFormat="1" applyFont="1" applyBorder="1" applyAlignment="1">
      <alignment horizontal="center" wrapText="1"/>
    </xf>
    <xf numFmtId="0" fontId="0" fillId="0" borderId="0" xfId="0" applyFont="1" applyAlignment="1">
      <alignment horizontal="center" vertical="center" wrapText="1"/>
    </xf>
    <xf numFmtId="0" fontId="6" fillId="4" borderId="1" xfId="0" applyFont="1" applyFill="1" applyBorder="1" applyAlignment="1">
      <alignment horizontal="center" vertical="center" wrapText="1"/>
    </xf>
    <xf numFmtId="0" fontId="35" fillId="0" borderId="0" xfId="0" applyFont="1"/>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0" fontId="22" fillId="0" borderId="0" xfId="0" applyFont="1"/>
    <xf numFmtId="3" fontId="22" fillId="0" borderId="1" xfId="0" applyNumberFormat="1" applyFont="1" applyFill="1" applyBorder="1" applyAlignment="1">
      <alignment horizontal="right" vertical="center" wrapText="1"/>
    </xf>
    <xf numFmtId="0" fontId="24" fillId="0" borderId="0" xfId="0" applyFont="1"/>
    <xf numFmtId="0" fontId="34" fillId="0" borderId="0" xfId="0" applyFont="1" applyBorder="1" applyAlignment="1">
      <alignment vertical="center" wrapText="1"/>
    </xf>
    <xf numFmtId="0" fontId="22" fillId="0" borderId="0" xfId="0" applyFont="1" applyAlignment="1">
      <alignment horizontal="center" wrapText="1"/>
    </xf>
    <xf numFmtId="3" fontId="6" fillId="0" borderId="1" xfId="0" applyNumberFormat="1" applyFont="1" applyFill="1" applyBorder="1" applyAlignment="1">
      <alignment horizontal="right" vertical="center" wrapText="1"/>
    </xf>
    <xf numFmtId="0" fontId="22" fillId="0" borderId="1" xfId="0" applyFont="1" applyFill="1" applyBorder="1" applyAlignment="1">
      <alignment horizontal="left" vertical="center"/>
    </xf>
    <xf numFmtId="0" fontId="22" fillId="0" borderId="0" xfId="0" applyFont="1" applyAlignment="1">
      <alignment horizontal="right" vertical="center"/>
    </xf>
    <xf numFmtId="0" fontId="6" fillId="0" borderId="1" xfId="0" applyFont="1" applyBorder="1" applyAlignment="1">
      <alignment horizontal="left" vertical="top" wrapText="1"/>
    </xf>
    <xf numFmtId="0" fontId="37" fillId="0" borderId="0" xfId="0" applyFont="1" applyBorder="1" applyAlignment="1">
      <alignment horizontal="right" vertical="center" wrapText="1"/>
    </xf>
    <xf numFmtId="0" fontId="6" fillId="0" borderId="8" xfId="0" applyFont="1" applyBorder="1" applyAlignment="1">
      <alignment horizontal="center" vertical="center" wrapText="1"/>
    </xf>
    <xf numFmtId="0" fontId="6" fillId="0" borderId="1" xfId="0" applyFont="1" applyBorder="1" applyAlignment="1">
      <alignment horizontal="left" vertical="center" wrapText="1"/>
    </xf>
    <xf numFmtId="0" fontId="8" fillId="6" borderId="1" xfId="0" applyFont="1" applyFill="1" applyBorder="1" applyAlignment="1">
      <alignment horizontal="center" vertical="center" wrapText="1"/>
    </xf>
    <xf numFmtId="0" fontId="6" fillId="0" borderId="0" xfId="0" applyFont="1"/>
    <xf numFmtId="3" fontId="0" fillId="0" borderId="1" xfId="0" applyNumberFormat="1" applyFont="1" applyBorder="1" applyAlignment="1">
      <alignment horizontal="right" vertical="center"/>
    </xf>
    <xf numFmtId="3" fontId="0" fillId="0" borderId="1" xfId="0" applyNumberFormat="1" applyBorder="1" applyAlignment="1">
      <alignment horizontal="right" vertical="center"/>
    </xf>
    <xf numFmtId="0" fontId="6" fillId="0" borderId="3" xfId="0" applyFont="1" applyBorder="1" applyAlignment="1">
      <alignment horizontal="center" vertical="center"/>
    </xf>
    <xf numFmtId="3" fontId="5" fillId="0" borderId="7" xfId="0" applyNumberFormat="1" applyFont="1" applyBorder="1" applyAlignment="1">
      <alignment horizontal="righ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1" fontId="6" fillId="3" borderId="1" xfId="4" applyNumberFormat="1" applyFont="1" applyFill="1" applyBorder="1" applyAlignment="1">
      <alignment horizontal="left" vertical="center" wrapText="1"/>
    </xf>
    <xf numFmtId="1" fontId="6" fillId="3" borderId="1" xfId="4" applyNumberFormat="1" applyFont="1" applyFill="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center" vertical="center"/>
    </xf>
    <xf numFmtId="0" fontId="5" fillId="0" borderId="1" xfId="0" applyFont="1" applyBorder="1" applyAlignment="1">
      <alignment horizontal="left" vertical="center" wrapText="1"/>
    </xf>
    <xf numFmtId="0" fontId="6" fillId="3" borderId="3" xfId="0" applyFont="1" applyFill="1" applyBorder="1" applyAlignment="1">
      <alignment horizontal="center" vertical="center"/>
    </xf>
    <xf numFmtId="0" fontId="9" fillId="6" borderId="1" xfId="0" applyFont="1" applyFill="1" applyBorder="1" applyAlignment="1">
      <alignment horizontal="center" vertical="center" wrapText="1"/>
    </xf>
    <xf numFmtId="0" fontId="0" fillId="0" borderId="0" xfId="0" applyAlignment="1">
      <alignment horizontal="center" vertical="center"/>
    </xf>
    <xf numFmtId="3" fontId="0" fillId="0" borderId="1" xfId="0" applyNumberFormat="1" applyBorder="1" applyAlignment="1">
      <alignment vertical="center"/>
    </xf>
    <xf numFmtId="3" fontId="21" fillId="0" borderId="1" xfId="0" applyNumberFormat="1" applyFont="1" applyBorder="1" applyAlignment="1">
      <alignment vertical="center"/>
    </xf>
    <xf numFmtId="3" fontId="14" fillId="6" borderId="1" xfId="0" applyNumberFormat="1" applyFont="1" applyFill="1" applyBorder="1" applyAlignment="1">
      <alignment vertical="center"/>
    </xf>
    <xf numFmtId="3" fontId="11" fillId="0" borderId="1" xfId="0" applyNumberFormat="1" applyFont="1" applyBorder="1" applyAlignment="1">
      <alignment horizontal="center" vertical="center" wrapText="1"/>
    </xf>
    <xf numFmtId="3" fontId="11" fillId="0" borderId="1" xfId="0" applyNumberFormat="1" applyFont="1" applyBorder="1" applyAlignment="1">
      <alignment horizontal="right" vertical="center" wrapText="1"/>
    </xf>
    <xf numFmtId="0" fontId="7" fillId="6"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3" fontId="26"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0" borderId="1" xfId="0" applyNumberFormat="1" applyFont="1" applyBorder="1" applyAlignment="1">
      <alignment horizontal="center" vertical="center" wrapText="1"/>
    </xf>
    <xf numFmtId="3" fontId="26" fillId="0" borderId="1" xfId="0" applyNumberFormat="1" applyFont="1" applyBorder="1" applyAlignment="1">
      <alignment horizontal="right" vertical="center" wrapText="1"/>
    </xf>
    <xf numFmtId="0" fontId="26" fillId="0" borderId="1" xfId="0" applyFont="1" applyBorder="1" applyAlignment="1">
      <alignment horizontal="center" vertical="center" wrapText="1"/>
    </xf>
    <xf numFmtId="3" fontId="26" fillId="0" borderId="1" xfId="1" applyNumberFormat="1" applyFont="1" applyFill="1" applyBorder="1" applyAlignment="1">
      <alignment horizontal="right" vertical="center" wrapText="1"/>
    </xf>
    <xf numFmtId="3" fontId="26" fillId="3" borderId="1" xfId="0" applyNumberFormat="1" applyFont="1" applyFill="1" applyBorder="1" applyAlignment="1">
      <alignment horizontal="right" vertical="center" wrapText="1"/>
    </xf>
    <xf numFmtId="0" fontId="26" fillId="0" borderId="1" xfId="0" applyFont="1" applyBorder="1" applyAlignment="1">
      <alignment horizontal="center" vertical="center"/>
    </xf>
    <xf numFmtId="3" fontId="15" fillId="0" borderId="1" xfId="0" applyNumberFormat="1" applyFont="1" applyBorder="1" applyAlignment="1">
      <alignment horizontal="right" vertical="center"/>
    </xf>
    <xf numFmtId="0" fontId="10" fillId="0" borderId="1" xfId="0" applyFont="1" applyBorder="1" applyAlignment="1">
      <alignment horizontal="center" vertical="center"/>
    </xf>
    <xf numFmtId="0" fontId="22" fillId="3" borderId="1" xfId="0" applyFont="1" applyFill="1" applyBorder="1" applyAlignment="1">
      <alignment horizontal="center" vertical="center" wrapText="1"/>
    </xf>
    <xf numFmtId="3" fontId="10" fillId="0" borderId="1" xfId="0" applyNumberFormat="1" applyFont="1" applyBorder="1" applyAlignment="1">
      <alignment horizontal="right" vertical="center"/>
    </xf>
    <xf numFmtId="0" fontId="0" fillId="0" borderId="0" xfId="0" applyFont="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0" fontId="5" fillId="6" borderId="1" xfId="0" applyFont="1" applyFill="1" applyBorder="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center" vertical="center"/>
    </xf>
    <xf numFmtId="1" fontId="6" fillId="3" borderId="1" xfId="0" applyNumberFormat="1" applyFont="1" applyFill="1" applyBorder="1" applyAlignment="1">
      <alignment horizontal="center" vertical="center"/>
    </xf>
    <xf numFmtId="0" fontId="6" fillId="3" borderId="1" xfId="0" applyFont="1" applyFill="1" applyBorder="1" applyAlignment="1">
      <alignment horizontal="left" vertical="center"/>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ill="1" applyAlignment="1">
      <alignment horizontal="center" vertical="center"/>
    </xf>
    <xf numFmtId="3" fontId="6" fillId="3" borderId="1"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1" xfId="3" applyFont="1" applyFill="1" applyBorder="1" applyAlignment="1">
      <alignment horizontal="left" vertical="center" wrapText="1"/>
    </xf>
    <xf numFmtId="3" fontId="24" fillId="0" borderId="7" xfId="0" applyNumberFormat="1" applyFont="1" applyFill="1" applyBorder="1" applyAlignment="1">
      <alignment horizontal="right" vertical="center"/>
    </xf>
    <xf numFmtId="3" fontId="24" fillId="0" borderId="1" xfId="0" applyNumberFormat="1" applyFont="1" applyBorder="1" applyAlignment="1">
      <alignment horizontal="right" vertical="center" wrapText="1"/>
    </xf>
    <xf numFmtId="0" fontId="22" fillId="4" borderId="1" xfId="0" applyFont="1" applyFill="1" applyBorder="1" applyAlignment="1">
      <alignment horizontal="left" vertical="center" wrapText="1"/>
    </xf>
    <xf numFmtId="0" fontId="38" fillId="0" borderId="1" xfId="0" applyFont="1" applyBorder="1" applyAlignment="1">
      <alignment horizontal="left" vertical="center" wrapText="1"/>
    </xf>
    <xf numFmtId="0" fontId="24" fillId="3" borderId="1" xfId="0" applyFont="1" applyFill="1" applyBorder="1" applyAlignment="1">
      <alignment horizontal="center" vertical="center"/>
    </xf>
    <xf numFmtId="0" fontId="22"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3" fontId="24" fillId="3" borderId="1" xfId="7" applyNumberFormat="1" applyFont="1" applyFill="1" applyBorder="1" applyAlignment="1">
      <alignment horizontal="right" vertical="center" wrapText="1"/>
    </xf>
    <xf numFmtId="3" fontId="22" fillId="3" borderId="1" xfId="7" applyNumberFormat="1" applyFont="1" applyFill="1" applyBorder="1" applyAlignment="1">
      <alignment horizontal="right" vertical="center" wrapText="1"/>
    </xf>
    <xf numFmtId="3" fontId="22" fillId="3" borderId="1" xfId="0" applyNumberFormat="1" applyFont="1" applyFill="1" applyBorder="1" applyAlignment="1">
      <alignment horizontal="right" vertical="center" wrapText="1"/>
    </xf>
    <xf numFmtId="4" fontId="0" fillId="0" borderId="0" xfId="0" applyNumberForma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3" fontId="5" fillId="3" borderId="1" xfId="0" applyNumberFormat="1" applyFont="1" applyFill="1" applyBorder="1" applyAlignment="1">
      <alignment horizontal="right" vertical="center" wrapText="1"/>
    </xf>
    <xf numFmtId="14" fontId="24" fillId="3" borderId="1" xfId="0" applyNumberFormat="1" applyFont="1" applyFill="1" applyBorder="1" applyAlignment="1">
      <alignment horizontal="left" vertical="center" wrapText="1"/>
    </xf>
    <xf numFmtId="14" fontId="22" fillId="3" borderId="1" xfId="0" applyNumberFormat="1" applyFont="1" applyFill="1" applyBorder="1" applyAlignment="1">
      <alignment horizontal="left" vertical="center" wrapText="1"/>
    </xf>
    <xf numFmtId="14" fontId="22" fillId="0" borderId="1" xfId="0" applyNumberFormat="1" applyFont="1" applyBorder="1" applyAlignment="1">
      <alignment horizontal="left" vertical="center" wrapText="1"/>
    </xf>
    <xf numFmtId="3" fontId="11" fillId="0" borderId="1" xfId="7" applyNumberFormat="1" applyFont="1" applyBorder="1" applyAlignment="1">
      <alignment horizontal="right" vertical="center" wrapText="1"/>
    </xf>
    <xf numFmtId="0" fontId="14" fillId="0" borderId="1" xfId="0" applyFont="1" applyBorder="1" applyAlignment="1">
      <alignment horizontal="right" wrapText="1"/>
    </xf>
    <xf numFmtId="0" fontId="9" fillId="0" borderId="1" xfId="0" applyFont="1" applyBorder="1" applyAlignment="1">
      <alignment horizontal="center" vertical="center" wrapText="1"/>
    </xf>
    <xf numFmtId="0" fontId="12" fillId="0" borderId="1" xfId="0" applyFont="1" applyBorder="1" applyAlignment="1">
      <alignment horizontal="left" vertical="center" wrapText="1"/>
    </xf>
    <xf numFmtId="0" fontId="9" fillId="0" borderId="1" xfId="0" applyFont="1" applyBorder="1" applyAlignment="1">
      <alignment horizontal="left" vertical="center" wrapText="1"/>
    </xf>
    <xf numFmtId="14" fontId="10" fillId="0" borderId="1" xfId="0" applyNumberFormat="1" applyFont="1" applyBorder="1" applyAlignment="1">
      <alignment horizontal="center"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right"/>
    </xf>
    <xf numFmtId="3" fontId="15" fillId="3" borderId="1" xfId="0" applyNumberFormat="1" applyFont="1" applyFill="1" applyBorder="1" applyAlignment="1">
      <alignment horizontal="right" vertical="center"/>
    </xf>
    <xf numFmtId="3" fontId="15" fillId="3" borderId="1" xfId="7" applyNumberFormat="1" applyFont="1" applyFill="1" applyBorder="1" applyAlignment="1">
      <alignment horizontal="right" vertical="center" wrapText="1"/>
    </xf>
    <xf numFmtId="3" fontId="8" fillId="0" borderId="1" xfId="0" applyNumberFormat="1" applyFont="1" applyBorder="1" applyAlignment="1">
      <alignment horizontal="right" vertical="center" wrapText="1"/>
    </xf>
    <xf numFmtId="1" fontId="10" fillId="0" borderId="1" xfId="0" applyNumberFormat="1" applyFont="1" applyBorder="1" applyAlignment="1">
      <alignment horizontal="center" vertical="center"/>
    </xf>
    <xf numFmtId="1" fontId="10" fillId="0" borderId="1" xfId="0" applyNumberFormat="1" applyFont="1" applyBorder="1" applyAlignment="1">
      <alignment horizontal="center" vertical="center" wrapText="1"/>
    </xf>
    <xf numFmtId="14" fontId="10" fillId="3" borderId="1" xfId="6" applyNumberFormat="1" applyFont="1" applyFill="1" applyBorder="1" applyAlignment="1">
      <alignment horizontal="center" vertical="center" wrapText="1"/>
    </xf>
    <xf numFmtId="1" fontId="10" fillId="3" borderId="1" xfId="6" applyNumberFormat="1" applyFont="1" applyFill="1" applyBorder="1" applyAlignment="1">
      <alignment horizontal="left" vertical="center" wrapText="1"/>
    </xf>
    <xf numFmtId="3" fontId="10" fillId="3" borderId="1" xfId="6" applyNumberFormat="1" applyFont="1" applyFill="1" applyBorder="1" applyAlignment="1">
      <alignment horizontal="right" vertical="center" wrapText="1"/>
    </xf>
    <xf numFmtId="3" fontId="10" fillId="3" borderId="1" xfId="6" applyNumberFormat="1" applyFont="1" applyFill="1" applyBorder="1" applyAlignment="1">
      <alignment horizontal="center" vertical="center" wrapText="1"/>
    </xf>
    <xf numFmtId="0" fontId="10" fillId="3" borderId="1" xfId="6" applyNumberFormat="1" applyFont="1" applyFill="1" applyBorder="1" applyAlignment="1">
      <alignment horizontal="center" vertical="center" wrapText="1"/>
    </xf>
    <xf numFmtId="1" fontId="10" fillId="3" borderId="1" xfId="6" applyNumberFormat="1" applyFont="1" applyFill="1" applyBorder="1" applyAlignment="1">
      <alignment horizontal="center" vertical="center" wrapText="1"/>
    </xf>
    <xf numFmtId="0" fontId="9" fillId="6" borderId="1" xfId="1" applyFont="1" applyFill="1" applyBorder="1" applyAlignment="1">
      <alignment horizontal="center" vertical="center" wrapText="1"/>
    </xf>
    <xf numFmtId="0" fontId="22" fillId="0" borderId="1" xfId="0" applyFont="1" applyBorder="1" applyAlignment="1">
      <alignment horizontal="left" vertical="center" wrapText="1"/>
    </xf>
    <xf numFmtId="0" fontId="6" fillId="3" borderId="1" xfId="0" applyFont="1" applyFill="1" applyBorder="1" applyAlignment="1">
      <alignment horizontal="left" vertical="center" wrapText="1"/>
    </xf>
    <xf numFmtId="1" fontId="6" fillId="3" borderId="1" xfId="4" applyNumberFormat="1" applyFont="1" applyFill="1" applyBorder="1" applyAlignment="1">
      <alignment horizontal="left" vertical="center" wrapText="1"/>
    </xf>
    <xf numFmtId="1" fontId="6" fillId="3" borderId="1" xfId="4"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1" fontId="13" fillId="3" borderId="1" xfId="4" applyNumberFormat="1" applyFont="1" applyFill="1" applyBorder="1" applyAlignment="1">
      <alignment horizontal="left" vertical="center" wrapText="1"/>
    </xf>
    <xf numFmtId="0" fontId="6" fillId="3" borderId="1" xfId="0" applyFont="1" applyFill="1" applyBorder="1" applyAlignment="1">
      <alignment horizontal="left" vertical="center" wrapText="1" readingOrder="1"/>
    </xf>
    <xf numFmtId="1" fontId="13" fillId="3" borderId="1" xfId="4" applyNumberFormat="1" applyFont="1" applyFill="1" applyBorder="1" applyAlignment="1">
      <alignment horizontal="center" vertical="center"/>
    </xf>
    <xf numFmtId="3" fontId="13" fillId="3" borderId="1" xfId="4" applyNumberFormat="1" applyFont="1" applyFill="1" applyBorder="1" applyAlignment="1">
      <alignment horizontal="right" vertical="center"/>
    </xf>
    <xf numFmtId="1" fontId="13" fillId="2" borderId="1" xfId="0" applyNumberFormat="1" applyFont="1" applyFill="1" applyBorder="1" applyAlignment="1">
      <alignment horizontal="center" vertical="center"/>
    </xf>
    <xf numFmtId="0" fontId="6" fillId="3" borderId="7" xfId="0" applyFont="1" applyFill="1" applyBorder="1" applyAlignment="1">
      <alignment horizontal="left" vertical="center" wrapText="1"/>
    </xf>
    <xf numFmtId="0" fontId="6" fillId="3" borderId="7" xfId="0" applyFont="1" applyFill="1" applyBorder="1" applyAlignment="1">
      <alignment horizontal="center" vertical="center" wrapText="1"/>
    </xf>
    <xf numFmtId="3" fontId="6" fillId="0" borderId="7" xfId="0" applyNumberFormat="1" applyFont="1" applyBorder="1" applyAlignment="1">
      <alignment horizontal="right" vertical="center"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3" fontId="22" fillId="3" borderId="1" xfId="7" applyNumberFormat="1" applyFont="1" applyFill="1" applyBorder="1" applyAlignment="1">
      <alignment horizontal="right" vertical="center" wrapText="1"/>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0" fontId="36" fillId="0" borderId="0" xfId="0" applyFont="1" applyBorder="1" applyAlignment="1">
      <alignment horizontal="right" vertical="center" wrapText="1"/>
    </xf>
    <xf numFmtId="0" fontId="40" fillId="0" borderId="0" xfId="0" applyFont="1"/>
    <xf numFmtId="0" fontId="8" fillId="2" borderId="1" xfId="0" applyFont="1" applyFill="1" applyBorder="1" applyAlignment="1">
      <alignment horizontal="center" vertical="center"/>
    </xf>
    <xf numFmtId="0" fontId="0" fillId="0" borderId="1" xfId="0" applyFont="1" applyBorder="1" applyAlignment="1"/>
    <xf numFmtId="3" fontId="15" fillId="0" borderId="1" xfId="0" applyNumberFormat="1" applyFont="1" applyBorder="1" applyAlignment="1">
      <alignment horizontal="center" vertical="center"/>
    </xf>
    <xf numFmtId="0" fontId="0" fillId="0" borderId="1" xfId="0" applyBorder="1" applyAlignment="1">
      <alignment vertical="center"/>
    </xf>
    <xf numFmtId="0" fontId="9" fillId="6" borderId="6" xfId="0" applyFont="1" applyFill="1" applyBorder="1" applyAlignment="1">
      <alignment vertical="center" wrapText="1"/>
    </xf>
    <xf numFmtId="0" fontId="10" fillId="6" borderId="7" xfId="0" applyFont="1" applyFill="1" applyBorder="1" applyAlignment="1">
      <alignment vertical="center"/>
    </xf>
    <xf numFmtId="0" fontId="18" fillId="0" borderId="2" xfId="0" applyFont="1" applyBorder="1" applyAlignment="1">
      <alignment horizontal="center" vertical="center" wrapText="1"/>
    </xf>
    <xf numFmtId="0" fontId="14" fillId="6" borderId="1" xfId="1" applyFont="1" applyFill="1" applyBorder="1" applyAlignment="1">
      <alignment horizontal="center" vertical="center" wrapText="1"/>
    </xf>
    <xf numFmtId="0" fontId="10" fillId="6" borderId="1" xfId="0" applyFont="1" applyFill="1" applyBorder="1" applyAlignment="1">
      <alignment horizontal="center" vertical="center"/>
    </xf>
    <xf numFmtId="0" fontId="14" fillId="0" borderId="1" xfId="1" applyFont="1" applyFill="1" applyBorder="1" applyAlignment="1">
      <alignment horizontal="center" vertical="center" wrapText="1"/>
    </xf>
    <xf numFmtId="0" fontId="25" fillId="0" borderId="1" xfId="0" applyFont="1" applyBorder="1" applyAlignment="1">
      <alignment wrapText="1"/>
    </xf>
    <xf numFmtId="0" fontId="9" fillId="6" borderId="1" xfId="1"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0" borderId="1" xfId="0" applyFont="1" applyBorder="1" applyAlignment="1">
      <alignment wrapText="1"/>
    </xf>
    <xf numFmtId="0" fontId="18" fillId="0" borderId="0" xfId="0" applyFont="1" applyBorder="1" applyAlignment="1">
      <alignment horizontal="center" vertical="center" wrapText="1"/>
    </xf>
    <xf numFmtId="0" fontId="14" fillId="5" borderId="1" xfId="2" applyFont="1" applyFill="1" applyBorder="1" applyAlignment="1">
      <alignment horizontal="center" vertical="center" wrapText="1"/>
    </xf>
    <xf numFmtId="0" fontId="10" fillId="0" borderId="1" xfId="0" applyFont="1" applyBorder="1" applyAlignment="1">
      <alignment horizontal="center" vertical="center"/>
    </xf>
    <xf numFmtId="0" fontId="22" fillId="0" borderId="0" xfId="0" applyFont="1" applyAlignment="1"/>
    <xf numFmtId="0" fontId="22" fillId="0" borderId="0" xfId="0" applyFont="1" applyAlignment="1">
      <alignment horizontal="center"/>
    </xf>
    <xf numFmtId="0" fontId="22" fillId="0" borderId="0" xfId="0" applyFont="1" applyAlignment="1">
      <alignment wrapText="1"/>
    </xf>
    <xf numFmtId="0" fontId="22" fillId="0" borderId="0" xfId="0" applyFont="1" applyAlignment="1">
      <alignment vertical="center" wrapText="1"/>
    </xf>
    <xf numFmtId="0" fontId="14" fillId="5" borderId="3" xfId="1" applyFont="1" applyFill="1" applyBorder="1" applyAlignment="1">
      <alignment horizontal="center" vertical="center" wrapText="1"/>
    </xf>
    <xf numFmtId="0" fontId="0" fillId="5" borderId="4"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30" fillId="0" borderId="0" xfId="0" applyFont="1" applyFill="1" applyBorder="1" applyAlignment="1">
      <alignment horizontal="left" vertical="center" wrapText="1"/>
    </xf>
    <xf numFmtId="0" fontId="30" fillId="0" borderId="0" xfId="0" applyFont="1" applyBorder="1" applyAlignment="1">
      <alignment horizontal="left" vertical="center" wrapText="1"/>
    </xf>
    <xf numFmtId="0" fontId="24" fillId="3" borderId="1" xfId="0" applyFont="1" applyFill="1" applyBorder="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1" fontId="6" fillId="3" borderId="1" xfId="4" applyNumberFormat="1" applyFont="1" applyFill="1" applyBorder="1" applyAlignment="1">
      <alignment horizontal="left" vertical="center" wrapText="1"/>
    </xf>
    <xf numFmtId="1" fontId="6" fillId="3" borderId="1" xfId="4"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31" fillId="0" borderId="0" xfId="0" applyFont="1" applyBorder="1" applyAlignment="1">
      <alignment horizontal="left" vertical="center" wrapText="1"/>
    </xf>
    <xf numFmtId="0" fontId="24" fillId="3" borderId="3"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4"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0"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24" fillId="3" borderId="3"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xf numFmtId="0" fontId="24" fillId="0" borderId="3"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center" vertical="center"/>
    </xf>
    <xf numFmtId="0" fontId="39" fillId="0" borderId="0" xfId="0" applyFont="1" applyBorder="1" applyAlignment="1">
      <alignment horizontal="left" vertical="center" wrapText="1"/>
    </xf>
    <xf numFmtId="0" fontId="2" fillId="0" borderId="0" xfId="0" applyFont="1" applyAlignment="1">
      <alignment horizontal="center"/>
    </xf>
    <xf numFmtId="0" fontId="42" fillId="0" borderId="0" xfId="0" applyFont="1" applyAlignment="1">
      <alignment horizontal="center"/>
    </xf>
    <xf numFmtId="0" fontId="24" fillId="3" borderId="1"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1" xfId="0" applyFont="1" applyFill="1" applyBorder="1" applyAlignment="1">
      <alignment horizontal="center" vertical="center"/>
    </xf>
    <xf numFmtId="0" fontId="30" fillId="0" borderId="2" xfId="0" applyFont="1" applyFill="1" applyBorder="1" applyAlignment="1">
      <alignment horizontal="left" vertical="center" wrapText="1"/>
    </xf>
    <xf numFmtId="0" fontId="31" fillId="0" borderId="2" xfId="0" applyFont="1" applyBorder="1" applyAlignment="1">
      <alignment horizontal="left" vertical="center" wrapText="1"/>
    </xf>
    <xf numFmtId="0" fontId="24" fillId="0" borderId="1" xfId="0" applyFont="1" applyBorder="1" applyAlignment="1">
      <alignment horizontal="center" vertical="center"/>
    </xf>
    <xf numFmtId="0" fontId="29" fillId="0" borderId="0" xfId="0" applyFont="1" applyAlignment="1">
      <alignment horizont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3" borderId="9" xfId="0" applyFont="1" applyFill="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5"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5" fillId="0" borderId="1" xfId="0" quotePrefix="1" applyFont="1" applyBorder="1" applyAlignment="1">
      <alignment horizontal="left" vertical="top" wrapText="1"/>
    </xf>
    <xf numFmtId="0" fontId="0" fillId="0" borderId="4" xfId="0" applyBorder="1" applyAlignment="1"/>
    <xf numFmtId="0" fontId="18" fillId="0" borderId="1" xfId="0" applyFont="1" applyBorder="1" applyAlignment="1">
      <alignment horizontal="center" vertical="center" wrapText="1"/>
    </xf>
    <xf numFmtId="0" fontId="25" fillId="0" borderId="1" xfId="0" applyFont="1" applyBorder="1" applyAlignment="1"/>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18" fillId="3" borderId="1" xfId="0" applyFont="1" applyFill="1" applyBorder="1" applyAlignment="1">
      <alignment horizontal="center" vertical="center" wrapText="1"/>
    </xf>
    <xf numFmtId="3" fontId="22" fillId="3" borderId="1" xfId="7" applyNumberFormat="1" applyFont="1" applyFill="1" applyBorder="1" applyAlignment="1">
      <alignment horizontal="right" vertical="center" wrapText="1"/>
    </xf>
    <xf numFmtId="0" fontId="8" fillId="0" borderId="0" xfId="0" applyFont="1" applyAlignment="1"/>
    <xf numFmtId="0" fontId="0" fillId="0" borderId="0" xfId="0" applyAlignment="1"/>
    <xf numFmtId="0" fontId="43" fillId="0" borderId="0" xfId="0" applyFont="1" applyAlignment="1">
      <alignment horizontal="center" vertical="center"/>
    </xf>
    <xf numFmtId="0" fontId="46" fillId="0" borderId="0" xfId="0" applyFont="1" applyAlignment="1">
      <alignment horizontal="center" vertical="center"/>
    </xf>
    <xf numFmtId="0" fontId="46" fillId="0" borderId="0"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cellXfs>
  <cellStyles count="8">
    <cellStyle name="Başlık 4" xfId="6" builtinId="19"/>
    <cellStyle name="Binlik Ayracı" xfId="7" builtinId="3"/>
    <cellStyle name="Normal" xfId="0" builtinId="0"/>
    <cellStyle name="Normal 2" xfId="4"/>
    <cellStyle name="Normal 3" xfId="5"/>
    <cellStyle name="Normal_3.İMALAT" xfId="2"/>
    <cellStyle name="Normal_Sayfa3" xfId="3"/>
    <cellStyle name="Normal_TARIM" xfId="1"/>
  </cellStyles>
  <dxfs count="8">
    <dxf>
      <font>
        <color theme="4" tint="0.59996337778862885"/>
      </font>
      <fill>
        <patternFill>
          <bgColor theme="4" tint="-0.24994659260841701"/>
        </patternFill>
      </fill>
    </dxf>
    <dxf>
      <fill>
        <patternFill>
          <bgColor theme="3" tint="0.59996337778862885"/>
        </patternFill>
      </fill>
    </dxf>
    <dxf>
      <font>
        <color theme="4" tint="0.59996337778862885"/>
      </font>
      <fill>
        <patternFill>
          <bgColor theme="4" tint="-0.24994659260841701"/>
        </patternFill>
      </fill>
    </dxf>
    <dxf>
      <fill>
        <patternFill>
          <bgColor theme="3" tint="0.59996337778862885"/>
        </patternFill>
      </fill>
    </dxf>
    <dxf>
      <font>
        <color theme="4" tint="0.59996337778862885"/>
      </font>
      <fill>
        <patternFill>
          <bgColor theme="4" tint="-0.24994659260841701"/>
        </patternFill>
      </fill>
    </dxf>
    <dxf>
      <fill>
        <patternFill>
          <bgColor theme="3" tint="0.59996337778862885"/>
        </patternFill>
      </fill>
    </dxf>
    <dxf>
      <font>
        <color theme="4" tint="0.59996337778862885"/>
      </font>
      <fill>
        <patternFill>
          <bgColor theme="4" tint="-0.24994659260841701"/>
        </patternFill>
      </fill>
    </dxf>
    <dxf>
      <fill>
        <patternFill>
          <bgColor theme="3" tint="0.59996337778862885"/>
        </patternFill>
      </fill>
    </dxf>
  </dxfs>
  <tableStyles count="0" defaultTableStyle="TableStyleMedium2" defaultPivotStyle="PivotStyleMedium9"/>
  <colors>
    <mruColors>
      <color rgb="FFEEECE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27"/>
  <sheetViews>
    <sheetView zoomScaleNormal="100" zoomScalePageLayoutView="70" workbookViewId="0">
      <selection activeCell="I6" sqref="I6"/>
    </sheetView>
  </sheetViews>
  <sheetFormatPr defaultRowHeight="15"/>
  <cols>
    <col min="1" max="1" width="4.85546875" bestFit="1" customWidth="1"/>
    <col min="2" max="2" width="18.5703125" customWidth="1"/>
    <col min="3" max="3" width="9.5703125" customWidth="1"/>
    <col min="4" max="4" width="14" customWidth="1"/>
    <col min="5" max="5" width="16.5703125" customWidth="1"/>
    <col min="6" max="6" width="21.140625" customWidth="1"/>
    <col min="9" max="9" width="11.140625" bestFit="1" customWidth="1"/>
    <col min="10" max="11" width="12.7109375" bestFit="1" customWidth="1"/>
    <col min="12" max="12" width="11.140625" bestFit="1" customWidth="1"/>
  </cols>
  <sheetData>
    <row r="1" spans="1:6" ht="46.5" customHeight="1">
      <c r="A1" s="266" t="s">
        <v>735</v>
      </c>
      <c r="B1" s="266"/>
      <c r="C1" s="266"/>
      <c r="D1" s="266"/>
      <c r="E1" s="266"/>
      <c r="F1" s="266"/>
    </row>
    <row r="2" spans="1:6" ht="47.25">
      <c r="A2" s="34" t="s">
        <v>9</v>
      </c>
      <c r="B2" s="34" t="s">
        <v>10</v>
      </c>
      <c r="C2" s="34" t="s">
        <v>11</v>
      </c>
      <c r="D2" s="35" t="s">
        <v>736</v>
      </c>
      <c r="E2" s="35" t="s">
        <v>737</v>
      </c>
      <c r="F2" s="35" t="s">
        <v>738</v>
      </c>
    </row>
    <row r="3" spans="1:6" ht="27.75" customHeight="1">
      <c r="A3" s="38">
        <v>1</v>
      </c>
      <c r="B3" s="46" t="s">
        <v>0</v>
      </c>
      <c r="C3" s="48">
        <v>75</v>
      </c>
      <c r="D3" s="160">
        <v>1295031986</v>
      </c>
      <c r="E3" s="160">
        <v>482615650</v>
      </c>
      <c r="F3" s="160">
        <v>132014160</v>
      </c>
    </row>
    <row r="4" spans="1:6" ht="24" customHeight="1">
      <c r="A4" s="38">
        <v>2</v>
      </c>
      <c r="B4" s="46" t="s">
        <v>16</v>
      </c>
      <c r="C4" s="48">
        <v>11</v>
      </c>
      <c r="D4" s="160">
        <v>130428840</v>
      </c>
      <c r="E4" s="160">
        <v>47074000</v>
      </c>
      <c r="F4" s="160">
        <v>83354840</v>
      </c>
    </row>
    <row r="5" spans="1:6" ht="24" customHeight="1">
      <c r="A5" s="38">
        <v>3</v>
      </c>
      <c r="B5" s="46" t="s">
        <v>2</v>
      </c>
      <c r="C5" s="48">
        <v>26</v>
      </c>
      <c r="D5" s="160">
        <v>1392438240</v>
      </c>
      <c r="E5" s="160">
        <v>564718066</v>
      </c>
      <c r="F5" s="160">
        <v>80709000</v>
      </c>
    </row>
    <row r="6" spans="1:6" ht="23.25" customHeight="1">
      <c r="A6" s="38">
        <v>4</v>
      </c>
      <c r="B6" s="46" t="s">
        <v>3</v>
      </c>
      <c r="C6" s="48">
        <v>15</v>
      </c>
      <c r="D6" s="160">
        <v>1117240994</v>
      </c>
      <c r="E6" s="160">
        <v>432915000</v>
      </c>
      <c r="F6" s="160">
        <v>58479354</v>
      </c>
    </row>
    <row r="7" spans="1:6" ht="21" customHeight="1">
      <c r="A7" s="38">
        <v>5</v>
      </c>
      <c r="B7" s="46" t="s">
        <v>1</v>
      </c>
      <c r="C7" s="48">
        <v>2</v>
      </c>
      <c r="D7" s="160">
        <v>1361000</v>
      </c>
      <c r="E7" s="160">
        <v>0</v>
      </c>
      <c r="F7" s="160">
        <v>1361000</v>
      </c>
    </row>
    <row r="8" spans="1:6" ht="25.5" customHeight="1">
      <c r="A8" s="38">
        <v>6</v>
      </c>
      <c r="B8" s="46" t="s">
        <v>5</v>
      </c>
      <c r="C8" s="48">
        <v>81</v>
      </c>
      <c r="D8" s="49">
        <v>227551665</v>
      </c>
      <c r="E8" s="49">
        <v>98337485</v>
      </c>
      <c r="F8" s="49">
        <v>108221180</v>
      </c>
    </row>
    <row r="9" spans="1:6" ht="21.75" customHeight="1">
      <c r="A9" s="38">
        <v>7</v>
      </c>
      <c r="B9" s="46" t="s">
        <v>6</v>
      </c>
      <c r="C9" s="48">
        <v>9</v>
      </c>
      <c r="D9" s="49">
        <v>8122700</v>
      </c>
      <c r="E9" s="49">
        <v>4760124.74</v>
      </c>
      <c r="F9" s="49">
        <v>3397577.26</v>
      </c>
    </row>
    <row r="10" spans="1:6" ht="32.25" customHeight="1">
      <c r="A10" s="38">
        <v>8</v>
      </c>
      <c r="B10" s="46" t="s">
        <v>7</v>
      </c>
      <c r="C10" s="48">
        <v>19</v>
      </c>
      <c r="D10" s="49">
        <v>6619300</v>
      </c>
      <c r="E10" s="49">
        <v>981742</v>
      </c>
      <c r="F10" s="49">
        <v>4245571</v>
      </c>
    </row>
    <row r="11" spans="1:6" ht="25.5" customHeight="1">
      <c r="A11" s="38">
        <v>9</v>
      </c>
      <c r="B11" s="56" t="s">
        <v>8</v>
      </c>
      <c r="C11" s="48">
        <v>15</v>
      </c>
      <c r="D11" s="161">
        <v>498474230</v>
      </c>
      <c r="E11" s="161">
        <v>228480401.90000001</v>
      </c>
      <c r="F11" s="161">
        <v>45535786</v>
      </c>
    </row>
    <row r="12" spans="1:6" ht="26.25" customHeight="1">
      <c r="A12" s="38">
        <v>10</v>
      </c>
      <c r="B12" s="46" t="s">
        <v>4</v>
      </c>
      <c r="C12" s="48">
        <v>15</v>
      </c>
      <c r="D12" s="161">
        <v>17624500</v>
      </c>
      <c r="E12" s="161">
        <v>860767.49</v>
      </c>
      <c r="F12" s="161">
        <v>3078300</v>
      </c>
    </row>
    <row r="13" spans="1:6" ht="35.25" customHeight="1">
      <c r="A13" s="38">
        <v>11</v>
      </c>
      <c r="B13" s="46" t="s">
        <v>63</v>
      </c>
      <c r="C13" s="78">
        <v>7</v>
      </c>
      <c r="D13" s="160">
        <v>71424859.620000005</v>
      </c>
      <c r="E13" s="160">
        <v>1806560</v>
      </c>
      <c r="F13" s="160">
        <v>17504774.82</v>
      </c>
    </row>
    <row r="14" spans="1:6" ht="25.5" customHeight="1">
      <c r="A14" s="267" t="s">
        <v>13</v>
      </c>
      <c r="B14" s="268"/>
      <c r="C14" s="57">
        <f>SUM(C3:C13)</f>
        <v>275</v>
      </c>
      <c r="D14" s="162">
        <f>SUM(D3:D13)</f>
        <v>4766318314.6199999</v>
      </c>
      <c r="E14" s="162">
        <f>SUM(E3:E13)</f>
        <v>1862549797.1300001</v>
      </c>
      <c r="F14" s="162">
        <f>SUM(F3:F13)</f>
        <v>537901543.08000004</v>
      </c>
    </row>
    <row r="15" spans="1:6">
      <c r="B15" s="15"/>
      <c r="C15" s="15"/>
      <c r="D15" s="15"/>
      <c r="E15" s="15"/>
      <c r="F15" s="15"/>
    </row>
    <row r="16" spans="1:6" ht="48" customHeight="1">
      <c r="B16" s="29"/>
      <c r="C16" s="29"/>
      <c r="D16" s="29"/>
      <c r="E16" s="29"/>
      <c r="F16" s="29"/>
    </row>
    <row r="17" spans="2:6" ht="42.75">
      <c r="B17" s="271" t="s">
        <v>60</v>
      </c>
      <c r="C17" s="158" t="s">
        <v>11</v>
      </c>
      <c r="D17" s="234" t="s">
        <v>736</v>
      </c>
      <c r="E17" s="234" t="s">
        <v>765</v>
      </c>
      <c r="F17" s="234" t="s">
        <v>738</v>
      </c>
    </row>
    <row r="18" spans="2:6">
      <c r="B18" s="272"/>
      <c r="C18" s="269">
        <v>102</v>
      </c>
      <c r="D18" s="59">
        <v>166528924.5</v>
      </c>
      <c r="E18" s="59">
        <v>50092671.420000002</v>
      </c>
      <c r="F18" s="59">
        <v>131637425</v>
      </c>
    </row>
    <row r="19" spans="2:6" ht="29.25">
      <c r="B19" s="273"/>
      <c r="C19" s="270"/>
      <c r="D19" s="214" t="s">
        <v>626</v>
      </c>
      <c r="E19" s="214" t="s">
        <v>42</v>
      </c>
      <c r="F19" s="214" t="s">
        <v>757</v>
      </c>
    </row>
    <row r="21" spans="2:6" ht="42.75">
      <c r="B21" s="264" t="s">
        <v>106</v>
      </c>
      <c r="C21" s="60" t="s">
        <v>11</v>
      </c>
      <c r="D21" s="60" t="s">
        <v>766</v>
      </c>
      <c r="E21" s="58" t="s">
        <v>765</v>
      </c>
      <c r="F21" s="58" t="s">
        <v>767</v>
      </c>
    </row>
    <row r="22" spans="2:6">
      <c r="B22" s="265"/>
      <c r="C22" s="54">
        <v>11</v>
      </c>
      <c r="D22" s="61">
        <v>21261100</v>
      </c>
      <c r="E22" s="54" t="s">
        <v>42</v>
      </c>
      <c r="F22" s="54" t="s">
        <v>42</v>
      </c>
    </row>
    <row r="24" spans="2:6" ht="42.75">
      <c r="B24" s="260" t="s">
        <v>107</v>
      </c>
      <c r="C24" s="60" t="s">
        <v>11</v>
      </c>
      <c r="D24" s="60" t="s">
        <v>766</v>
      </c>
      <c r="E24" s="58" t="s">
        <v>765</v>
      </c>
      <c r="F24" s="58" t="s">
        <v>767</v>
      </c>
    </row>
    <row r="25" spans="2:6" ht="15.75">
      <c r="B25" s="261"/>
      <c r="C25" s="262">
        <f>C14+C18+C22</f>
        <v>388</v>
      </c>
      <c r="D25" s="223">
        <f>D14+D18+D22</f>
        <v>4954108339.1199999</v>
      </c>
      <c r="E25" s="223">
        <f>E14+E18</f>
        <v>1912642468.5500002</v>
      </c>
      <c r="F25" s="223">
        <f>F14+F18</f>
        <v>669538968.08000004</v>
      </c>
    </row>
    <row r="26" spans="2:6" ht="29.25">
      <c r="B26" s="261"/>
      <c r="C26" s="263"/>
      <c r="D26" s="214" t="s">
        <v>626</v>
      </c>
      <c r="E26" s="222" t="s">
        <v>42</v>
      </c>
      <c r="F26" s="214" t="s">
        <v>757</v>
      </c>
    </row>
    <row r="27" spans="2:6" ht="32.25" customHeight="1"/>
  </sheetData>
  <mergeCells count="7">
    <mergeCell ref="B24:B26"/>
    <mergeCell ref="C25:C26"/>
    <mergeCell ref="B21:B22"/>
    <mergeCell ref="A1:F1"/>
    <mergeCell ref="A14:B14"/>
    <mergeCell ref="C18:C19"/>
    <mergeCell ref="B17:B19"/>
  </mergeCells>
  <pageMargins left="1.0236220472440944" right="0.55118110236220474" top="0.74803149606299213" bottom="0.74803149606299213" header="0.31496062992125984" footer="0.31496062992125984"/>
  <pageSetup paperSize="9" scale="99" firstPageNumber="3" orientation="portrait" useFirstPageNumber="1" r:id="rId1"/>
  <headerFooter>
    <oddFooter xml:space="preserve">&amp;R&amp;"Times New Roman,Kalın"&amp;12 &amp;"-,Normal"3&amp;"Times New Roman,Kalın" </oddFooter>
  </headerFooter>
</worksheet>
</file>

<file path=xl/worksheets/sheet10.xml><?xml version="1.0" encoding="utf-8"?>
<worksheet xmlns="http://schemas.openxmlformats.org/spreadsheetml/2006/main" xmlns:r="http://schemas.openxmlformats.org/officeDocument/2006/relationships">
  <dimension ref="A1:I8"/>
  <sheetViews>
    <sheetView zoomScaleNormal="100" workbookViewId="0">
      <selection activeCell="A2" sqref="A2:C2"/>
    </sheetView>
  </sheetViews>
  <sheetFormatPr defaultRowHeight="15"/>
  <cols>
    <col min="1" max="1" width="3.7109375" bestFit="1" customWidth="1"/>
    <col min="2" max="2" width="10" style="88" customWidth="1"/>
    <col min="3" max="3" width="14.42578125" customWidth="1"/>
    <col min="5" max="5" width="17.7109375" customWidth="1"/>
    <col min="6" max="7" width="10.28515625" customWidth="1"/>
    <col min="8" max="8" width="12.42578125" customWidth="1"/>
    <col min="9" max="9" width="9.7109375" customWidth="1"/>
  </cols>
  <sheetData>
    <row r="1" spans="1:9" ht="18">
      <c r="A1" s="324" t="s">
        <v>64</v>
      </c>
      <c r="B1" s="324"/>
      <c r="C1" s="324"/>
      <c r="D1" s="324"/>
      <c r="E1" s="324"/>
      <c r="F1" s="324"/>
      <c r="G1" s="324"/>
      <c r="H1" s="324"/>
      <c r="I1" s="324"/>
    </row>
    <row r="2" spans="1:9" ht="22.5" customHeight="1">
      <c r="A2" s="287" t="s">
        <v>749</v>
      </c>
      <c r="B2" s="287"/>
      <c r="C2" s="296"/>
      <c r="D2" s="11"/>
      <c r="E2" s="3"/>
      <c r="F2" s="2"/>
      <c r="G2" s="4"/>
      <c r="H2" s="4"/>
      <c r="I2" s="2"/>
    </row>
    <row r="3" spans="1:9" ht="63.75">
      <c r="A3" s="36" t="s">
        <v>15</v>
      </c>
      <c r="B3" s="36" t="s">
        <v>10</v>
      </c>
      <c r="C3" s="36" t="s">
        <v>19</v>
      </c>
      <c r="D3" s="36" t="s">
        <v>20</v>
      </c>
      <c r="E3" s="36" t="s">
        <v>21</v>
      </c>
      <c r="F3" s="36" t="s">
        <v>22</v>
      </c>
      <c r="G3" s="36" t="s">
        <v>736</v>
      </c>
      <c r="H3" s="36" t="s">
        <v>768</v>
      </c>
      <c r="I3" s="36" t="s">
        <v>770</v>
      </c>
    </row>
    <row r="4" spans="1:9" ht="25.5">
      <c r="A4" s="157">
        <v>1</v>
      </c>
      <c r="B4" s="16" t="s">
        <v>78</v>
      </c>
      <c r="C4" s="105" t="s">
        <v>142</v>
      </c>
      <c r="D4" s="105" t="s">
        <v>26</v>
      </c>
      <c r="E4" s="134" t="s">
        <v>199</v>
      </c>
      <c r="F4" s="126" t="s">
        <v>68</v>
      </c>
      <c r="G4" s="133">
        <v>1453000</v>
      </c>
      <c r="H4" s="133">
        <v>254300</v>
      </c>
      <c r="I4" s="133">
        <f>G4-H4</f>
        <v>1198700</v>
      </c>
    </row>
    <row r="5" spans="1:9" ht="38.25">
      <c r="A5" s="157">
        <v>2</v>
      </c>
      <c r="B5" s="16" t="s">
        <v>78</v>
      </c>
      <c r="C5" s="105" t="s">
        <v>142</v>
      </c>
      <c r="D5" s="105" t="s">
        <v>26</v>
      </c>
      <c r="E5" s="6" t="s">
        <v>200</v>
      </c>
      <c r="F5" s="126" t="s">
        <v>68</v>
      </c>
      <c r="G5" s="133">
        <v>1246000</v>
      </c>
      <c r="H5" s="133">
        <v>140900</v>
      </c>
      <c r="I5" s="133">
        <f>G5-H5</f>
        <v>1105100</v>
      </c>
    </row>
    <row r="6" spans="1:9" ht="25.5">
      <c r="A6" s="157">
        <v>3</v>
      </c>
      <c r="B6" s="16" t="s">
        <v>78</v>
      </c>
      <c r="C6" s="105" t="s">
        <v>142</v>
      </c>
      <c r="D6" s="105" t="s">
        <v>26</v>
      </c>
      <c r="E6" s="6" t="s">
        <v>201</v>
      </c>
      <c r="F6" s="126" t="s">
        <v>145</v>
      </c>
      <c r="G6" s="133">
        <v>0</v>
      </c>
      <c r="H6" s="14">
        <v>0</v>
      </c>
      <c r="I6" s="133">
        <v>1500000</v>
      </c>
    </row>
    <row r="7" spans="1:9" ht="38.25">
      <c r="A7" s="85">
        <v>4</v>
      </c>
      <c r="B7" s="138" t="s">
        <v>172</v>
      </c>
      <c r="C7" s="13" t="s">
        <v>57</v>
      </c>
      <c r="D7" s="85" t="s">
        <v>26</v>
      </c>
      <c r="E7" s="152" t="s">
        <v>742</v>
      </c>
      <c r="F7" s="13" t="s">
        <v>68</v>
      </c>
      <c r="G7" s="7">
        <v>4493440</v>
      </c>
      <c r="H7" s="14">
        <v>0</v>
      </c>
      <c r="I7" s="14">
        <v>876000</v>
      </c>
    </row>
    <row r="8" spans="1:9">
      <c r="A8" s="320" t="s">
        <v>13</v>
      </c>
      <c r="B8" s="321"/>
      <c r="C8" s="321"/>
      <c r="D8" s="321"/>
      <c r="E8" s="321"/>
      <c r="F8" s="322"/>
      <c r="G8" s="197">
        <f>SUM(G4:G7)</f>
        <v>7192440</v>
      </c>
      <c r="H8" s="197">
        <f>SUM(H4:H7)</f>
        <v>395200</v>
      </c>
      <c r="I8" s="197">
        <f>SUM(I4:I7)</f>
        <v>4679800</v>
      </c>
    </row>
  </sheetData>
  <mergeCells count="3">
    <mergeCell ref="A2:C2"/>
    <mergeCell ref="A1:I1"/>
    <mergeCell ref="A8:F8"/>
  </mergeCells>
  <pageMargins left="0.9055118110236221" right="0.43307086614173229" top="0.74803149606299213" bottom="0.74803149606299213" header="0.31496062992125984" footer="0.31496062992125984"/>
  <pageSetup paperSize="9" scale="90" firstPageNumber="20" orientation="portrait"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dimension ref="A1:I23"/>
  <sheetViews>
    <sheetView zoomScaleNormal="100" workbookViewId="0">
      <selection activeCell="A2" sqref="A2:C2"/>
    </sheetView>
  </sheetViews>
  <sheetFormatPr defaultRowHeight="15"/>
  <cols>
    <col min="1" max="1" width="3.7109375" style="88" bestFit="1" customWidth="1"/>
    <col min="2" max="2" width="9.85546875" style="88" customWidth="1"/>
    <col min="3" max="3" width="13.140625" style="88" customWidth="1"/>
    <col min="4" max="4" width="9.140625" style="88"/>
    <col min="5" max="5" width="15.42578125" customWidth="1"/>
    <col min="6" max="6" width="9.85546875" style="88" customWidth="1"/>
    <col min="7" max="7" width="12" customWidth="1"/>
    <col min="8" max="8" width="11.28515625" customWidth="1"/>
    <col min="9" max="9" width="13.42578125" bestFit="1" customWidth="1"/>
  </cols>
  <sheetData>
    <row r="1" spans="1:9" ht="18">
      <c r="A1" s="324" t="s">
        <v>64</v>
      </c>
      <c r="B1" s="324"/>
      <c r="C1" s="324"/>
      <c r="D1" s="324"/>
      <c r="E1" s="324"/>
      <c r="F1" s="324"/>
      <c r="G1" s="324"/>
      <c r="H1" s="324"/>
      <c r="I1" s="324"/>
    </row>
    <row r="2" spans="1:9" ht="24" customHeight="1">
      <c r="A2" s="330" t="s">
        <v>750</v>
      </c>
      <c r="B2" s="330"/>
      <c r="C2" s="331"/>
      <c r="D2" s="11"/>
      <c r="E2" s="3"/>
      <c r="F2" s="11"/>
      <c r="G2" s="4"/>
      <c r="H2" s="4"/>
      <c r="I2" s="2"/>
    </row>
    <row r="3" spans="1:9" s="18" customFormat="1" ht="76.5">
      <c r="A3" s="36" t="s">
        <v>15</v>
      </c>
      <c r="B3" s="36" t="s">
        <v>10</v>
      </c>
      <c r="C3" s="36" t="s">
        <v>19</v>
      </c>
      <c r="D3" s="36" t="s">
        <v>20</v>
      </c>
      <c r="E3" s="36" t="s">
        <v>21</v>
      </c>
      <c r="F3" s="36" t="s">
        <v>22</v>
      </c>
      <c r="G3" s="36" t="s">
        <v>736</v>
      </c>
      <c r="H3" s="36" t="s">
        <v>768</v>
      </c>
      <c r="I3" s="36" t="s">
        <v>770</v>
      </c>
    </row>
    <row r="4" spans="1:9" ht="76.5">
      <c r="A4" s="295">
        <v>1</v>
      </c>
      <c r="B4" s="154" t="s">
        <v>71</v>
      </c>
      <c r="C4" s="318" t="s">
        <v>72</v>
      </c>
      <c r="D4" s="154" t="s">
        <v>27</v>
      </c>
      <c r="E4" s="147" t="s">
        <v>202</v>
      </c>
      <c r="F4" s="85" t="s">
        <v>44</v>
      </c>
      <c r="G4" s="14">
        <v>757598</v>
      </c>
      <c r="H4" s="14">
        <v>362713</v>
      </c>
      <c r="I4" s="14">
        <v>394885</v>
      </c>
    </row>
    <row r="5" spans="1:9" ht="76.5">
      <c r="A5" s="295"/>
      <c r="B5" s="154"/>
      <c r="C5" s="318"/>
      <c r="D5" s="154"/>
      <c r="E5" s="147" t="s">
        <v>202</v>
      </c>
      <c r="F5" s="85"/>
      <c r="G5" s="14">
        <v>95000</v>
      </c>
      <c r="H5" s="14">
        <v>84855</v>
      </c>
      <c r="I5" s="14">
        <v>10145</v>
      </c>
    </row>
    <row r="6" spans="1:9" ht="38.25">
      <c r="A6" s="85">
        <v>2</v>
      </c>
      <c r="B6" s="154" t="s">
        <v>71</v>
      </c>
      <c r="C6" s="154" t="s">
        <v>72</v>
      </c>
      <c r="D6" s="154" t="s">
        <v>27</v>
      </c>
      <c r="E6" s="147" t="s">
        <v>203</v>
      </c>
      <c r="F6" s="85" t="s">
        <v>66</v>
      </c>
      <c r="G6" s="14">
        <v>6500000</v>
      </c>
      <c r="H6" s="14"/>
      <c r="I6" s="14">
        <v>650000</v>
      </c>
    </row>
    <row r="7" spans="1:9" ht="38.25">
      <c r="A7" s="13">
        <v>3</v>
      </c>
      <c r="B7" s="147" t="s">
        <v>71</v>
      </c>
      <c r="C7" s="147" t="s">
        <v>204</v>
      </c>
      <c r="D7" s="154" t="s">
        <v>27</v>
      </c>
      <c r="E7" s="147" t="s">
        <v>205</v>
      </c>
      <c r="F7" s="13" t="s">
        <v>206</v>
      </c>
      <c r="G7" s="7">
        <v>12000</v>
      </c>
      <c r="H7" s="7"/>
      <c r="I7" s="7">
        <v>12000</v>
      </c>
    </row>
    <row r="8" spans="1:9" ht="25.5">
      <c r="A8" s="85">
        <v>4</v>
      </c>
      <c r="B8" s="198" t="s">
        <v>743</v>
      </c>
      <c r="C8" s="6" t="s">
        <v>207</v>
      </c>
      <c r="D8" s="6" t="s">
        <v>208</v>
      </c>
      <c r="E8" s="50" t="s">
        <v>209</v>
      </c>
      <c r="F8" s="39" t="s">
        <v>210</v>
      </c>
      <c r="G8" s="40">
        <v>1000</v>
      </c>
      <c r="H8" s="40"/>
      <c r="I8" s="40">
        <v>1000</v>
      </c>
    </row>
    <row r="9" spans="1:9" ht="25.5">
      <c r="A9" s="13">
        <v>5</v>
      </c>
      <c r="B9" s="198" t="s">
        <v>743</v>
      </c>
      <c r="C9" s="6" t="s">
        <v>207</v>
      </c>
      <c r="D9" s="6" t="s">
        <v>208</v>
      </c>
      <c r="E9" s="50" t="s">
        <v>211</v>
      </c>
      <c r="F9" s="39" t="s">
        <v>206</v>
      </c>
      <c r="G9" s="40">
        <v>1360000</v>
      </c>
      <c r="H9" s="40"/>
      <c r="I9" s="40">
        <v>1360000</v>
      </c>
    </row>
    <row r="10" spans="1:9" ht="38.25">
      <c r="A10" s="85">
        <v>6</v>
      </c>
      <c r="B10" s="6" t="s">
        <v>78</v>
      </c>
      <c r="C10" s="6" t="s">
        <v>142</v>
      </c>
      <c r="D10" s="6" t="s">
        <v>27</v>
      </c>
      <c r="E10" s="6" t="s">
        <v>212</v>
      </c>
      <c r="F10" s="126" t="s">
        <v>68</v>
      </c>
      <c r="G10" s="133">
        <v>550000</v>
      </c>
      <c r="H10" s="133">
        <v>105500</v>
      </c>
      <c r="I10" s="133">
        <f t="shared" ref="I10:I15" si="0">G10-H10</f>
        <v>444500</v>
      </c>
    </row>
    <row r="11" spans="1:9" ht="38.25">
      <c r="A11" s="13">
        <v>7</v>
      </c>
      <c r="B11" s="6" t="s">
        <v>78</v>
      </c>
      <c r="C11" s="6" t="s">
        <v>142</v>
      </c>
      <c r="D11" s="6" t="s">
        <v>27</v>
      </c>
      <c r="E11" s="6" t="s">
        <v>213</v>
      </c>
      <c r="F11" s="126" t="s">
        <v>68</v>
      </c>
      <c r="G11" s="133">
        <v>2610000</v>
      </c>
      <c r="H11" s="133">
        <v>388400</v>
      </c>
      <c r="I11" s="133">
        <f t="shared" si="0"/>
        <v>2221600</v>
      </c>
    </row>
    <row r="12" spans="1:9" ht="25.5">
      <c r="A12" s="85">
        <v>8</v>
      </c>
      <c r="B12" s="6" t="s">
        <v>78</v>
      </c>
      <c r="C12" s="6" t="s">
        <v>142</v>
      </c>
      <c r="D12" s="6" t="s">
        <v>27</v>
      </c>
      <c r="E12" s="6" t="s">
        <v>214</v>
      </c>
      <c r="F12" s="126" t="s">
        <v>68</v>
      </c>
      <c r="G12" s="133">
        <v>1035000</v>
      </c>
      <c r="H12" s="133">
        <v>0</v>
      </c>
      <c r="I12" s="133">
        <f t="shared" si="0"/>
        <v>1035000</v>
      </c>
    </row>
    <row r="13" spans="1:9" ht="51">
      <c r="A13" s="13">
        <v>9</v>
      </c>
      <c r="B13" s="6" t="s">
        <v>78</v>
      </c>
      <c r="C13" s="6" t="s">
        <v>142</v>
      </c>
      <c r="D13" s="6" t="s">
        <v>27</v>
      </c>
      <c r="E13" s="6" t="s">
        <v>215</v>
      </c>
      <c r="F13" s="126" t="s">
        <v>68</v>
      </c>
      <c r="G13" s="133">
        <v>2615000</v>
      </c>
      <c r="H13" s="133">
        <v>691400</v>
      </c>
      <c r="I13" s="133">
        <f t="shared" si="0"/>
        <v>1923600</v>
      </c>
    </row>
    <row r="14" spans="1:9" ht="51">
      <c r="A14" s="85">
        <v>10</v>
      </c>
      <c r="B14" s="6" t="s">
        <v>78</v>
      </c>
      <c r="C14" s="6" t="s">
        <v>142</v>
      </c>
      <c r="D14" s="6" t="s">
        <v>27</v>
      </c>
      <c r="E14" s="6" t="s">
        <v>216</v>
      </c>
      <c r="F14" s="126" t="s">
        <v>68</v>
      </c>
      <c r="G14" s="133">
        <v>563000</v>
      </c>
      <c r="H14" s="133">
        <v>162600</v>
      </c>
      <c r="I14" s="133">
        <f t="shared" si="0"/>
        <v>400400</v>
      </c>
    </row>
    <row r="15" spans="1:9" ht="25.5">
      <c r="A15" s="13">
        <v>11</v>
      </c>
      <c r="B15" s="6" t="s">
        <v>78</v>
      </c>
      <c r="C15" s="6" t="s">
        <v>142</v>
      </c>
      <c r="D15" s="6" t="s">
        <v>27</v>
      </c>
      <c r="E15" s="6" t="s">
        <v>217</v>
      </c>
      <c r="F15" s="126" t="s">
        <v>68</v>
      </c>
      <c r="G15" s="133">
        <v>1783000</v>
      </c>
      <c r="H15" s="133">
        <v>0</v>
      </c>
      <c r="I15" s="133">
        <f t="shared" si="0"/>
        <v>1783000</v>
      </c>
    </row>
    <row r="16" spans="1:9" ht="25.5">
      <c r="A16" s="85">
        <v>12</v>
      </c>
      <c r="B16" s="6" t="s">
        <v>78</v>
      </c>
      <c r="C16" s="6" t="s">
        <v>142</v>
      </c>
      <c r="D16" s="6" t="s">
        <v>27</v>
      </c>
      <c r="E16" s="6" t="s">
        <v>218</v>
      </c>
      <c r="F16" s="126" t="s">
        <v>145</v>
      </c>
      <c r="G16" s="133">
        <v>0</v>
      </c>
      <c r="H16" s="14">
        <v>0</v>
      </c>
      <c r="I16" s="133">
        <v>650000</v>
      </c>
    </row>
    <row r="17" spans="1:9" ht="25.5">
      <c r="A17" s="13">
        <v>13</v>
      </c>
      <c r="B17" s="147" t="s">
        <v>193</v>
      </c>
      <c r="C17" s="103" t="s">
        <v>194</v>
      </c>
      <c r="D17" s="147" t="s">
        <v>27</v>
      </c>
      <c r="E17" s="147" t="s">
        <v>219</v>
      </c>
      <c r="F17" s="13" t="s">
        <v>68</v>
      </c>
      <c r="G17" s="7">
        <v>643000</v>
      </c>
      <c r="H17" s="7">
        <v>115786.79</v>
      </c>
      <c r="I17" s="7">
        <v>527213.21</v>
      </c>
    </row>
    <row r="18" spans="1:9" ht="25.5">
      <c r="A18" s="85">
        <v>14</v>
      </c>
      <c r="B18" s="147" t="s">
        <v>196</v>
      </c>
      <c r="C18" s="6" t="s">
        <v>50</v>
      </c>
      <c r="D18" s="147" t="s">
        <v>27</v>
      </c>
      <c r="E18" s="147" t="s">
        <v>220</v>
      </c>
      <c r="F18" s="13" t="s">
        <v>44</v>
      </c>
      <c r="G18" s="14">
        <v>530712</v>
      </c>
      <c r="H18" s="14">
        <v>113936</v>
      </c>
      <c r="I18" s="14">
        <v>416776</v>
      </c>
    </row>
    <row r="19" spans="1:9" ht="51">
      <c r="A19" s="13">
        <v>15</v>
      </c>
      <c r="B19" s="147" t="s">
        <v>172</v>
      </c>
      <c r="C19" s="147" t="s">
        <v>57</v>
      </c>
      <c r="D19" s="154" t="s">
        <v>27</v>
      </c>
      <c r="E19" s="147" t="s">
        <v>221</v>
      </c>
      <c r="F19" s="13" t="s">
        <v>174</v>
      </c>
      <c r="G19" s="7">
        <v>58500000</v>
      </c>
      <c r="H19" s="14" t="s">
        <v>42</v>
      </c>
      <c r="I19" s="14">
        <v>10000000</v>
      </c>
    </row>
    <row r="20" spans="1:9" ht="63.75">
      <c r="A20" s="85">
        <v>16</v>
      </c>
      <c r="B20" s="147" t="s">
        <v>172</v>
      </c>
      <c r="C20" s="147" t="s">
        <v>57</v>
      </c>
      <c r="D20" s="147" t="s">
        <v>27</v>
      </c>
      <c r="E20" s="147" t="s">
        <v>222</v>
      </c>
      <c r="F20" s="13" t="s">
        <v>174</v>
      </c>
      <c r="G20" s="7" t="s">
        <v>42</v>
      </c>
      <c r="H20" s="7" t="s">
        <v>42</v>
      </c>
      <c r="I20" s="7">
        <v>250000</v>
      </c>
    </row>
    <row r="21" spans="1:9" ht="38.25">
      <c r="A21" s="13">
        <v>17</v>
      </c>
      <c r="B21" s="32" t="s">
        <v>83</v>
      </c>
      <c r="C21" s="147" t="s">
        <v>85</v>
      </c>
      <c r="D21" s="6" t="s">
        <v>27</v>
      </c>
      <c r="E21" s="147" t="s">
        <v>223</v>
      </c>
      <c r="F21" s="85" t="s">
        <v>65</v>
      </c>
      <c r="G21" s="14">
        <v>0</v>
      </c>
      <c r="H21" s="14">
        <v>0</v>
      </c>
      <c r="I21" s="14"/>
    </row>
    <row r="22" spans="1:9" ht="51">
      <c r="A22" s="85">
        <v>18</v>
      </c>
      <c r="B22" s="32" t="s">
        <v>83</v>
      </c>
      <c r="C22" s="147" t="s">
        <v>84</v>
      </c>
      <c r="D22" s="147" t="s">
        <v>27</v>
      </c>
      <c r="E22" s="147" t="s">
        <v>224</v>
      </c>
      <c r="F22" s="13" t="s">
        <v>225</v>
      </c>
      <c r="G22" s="7" t="s">
        <v>42</v>
      </c>
      <c r="H22" s="7" t="s">
        <v>42</v>
      </c>
      <c r="I22" s="7" t="s">
        <v>42</v>
      </c>
    </row>
    <row r="23" spans="1:9">
      <c r="A23" s="332" t="s">
        <v>13</v>
      </c>
      <c r="B23" s="332"/>
      <c r="C23" s="332"/>
      <c r="D23" s="332"/>
      <c r="E23" s="332"/>
      <c r="F23" s="332"/>
      <c r="G23" s="197">
        <f>SUM(G4:G22)</f>
        <v>77555310</v>
      </c>
      <c r="H23" s="197">
        <f>SUM(H4:H22)</f>
        <v>2025190.79</v>
      </c>
      <c r="I23" s="197">
        <f>SUM(I4:I22)</f>
        <v>22080119.210000001</v>
      </c>
    </row>
  </sheetData>
  <mergeCells count="5">
    <mergeCell ref="A2:C2"/>
    <mergeCell ref="A1:I1"/>
    <mergeCell ref="A4:A5"/>
    <mergeCell ref="C4:C5"/>
    <mergeCell ref="A23:F23"/>
  </mergeCells>
  <pageMargins left="0.9055118110236221" right="0.43307086614173229" top="0.74803149606299213" bottom="0.74803149606299213" header="0.31496062992125984" footer="0.31496062992125984"/>
  <pageSetup paperSize="9" scale="74" firstPageNumber="21" orientation="portrait"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dimension ref="A1:I29"/>
  <sheetViews>
    <sheetView zoomScaleNormal="100" workbookViewId="0">
      <selection activeCell="A2" sqref="A2:C2"/>
    </sheetView>
  </sheetViews>
  <sheetFormatPr defaultRowHeight="15"/>
  <cols>
    <col min="1" max="1" width="3.7109375" style="89" bestFit="1" customWidth="1"/>
    <col min="2" max="2" width="8.5703125" style="89" customWidth="1"/>
    <col min="3" max="3" width="11.85546875" style="89" customWidth="1"/>
    <col min="4" max="4" width="8.7109375" style="89" customWidth="1"/>
    <col min="5" max="5" width="19.28515625" style="10" customWidth="1"/>
    <col min="6" max="6" width="11.7109375" style="89" customWidth="1"/>
    <col min="7" max="7" width="11.140625" style="10" customWidth="1"/>
    <col min="8" max="8" width="11.85546875" style="10" customWidth="1"/>
    <col min="9" max="9" width="11.140625" style="10" customWidth="1"/>
    <col min="10" max="16384" width="9.140625" style="10"/>
  </cols>
  <sheetData>
    <row r="1" spans="1:9" ht="18.75">
      <c r="A1" s="333" t="s">
        <v>64</v>
      </c>
      <c r="B1" s="333"/>
      <c r="C1" s="333"/>
      <c r="D1" s="333"/>
      <c r="E1" s="333"/>
      <c r="F1" s="333"/>
      <c r="G1" s="333"/>
      <c r="H1" s="333"/>
      <c r="I1" s="333"/>
    </row>
    <row r="2" spans="1:9" ht="24.75" customHeight="1">
      <c r="A2" s="287" t="s">
        <v>751</v>
      </c>
      <c r="B2" s="287"/>
      <c r="C2" s="296"/>
      <c r="D2" s="92"/>
      <c r="E2" s="93"/>
      <c r="F2" s="92"/>
      <c r="G2" s="94"/>
      <c r="H2" s="94"/>
      <c r="I2" s="95"/>
    </row>
    <row r="3" spans="1:9" ht="63.75">
      <c r="A3" s="36" t="s">
        <v>15</v>
      </c>
      <c r="B3" s="36" t="s">
        <v>10</v>
      </c>
      <c r="C3" s="36" t="s">
        <v>19</v>
      </c>
      <c r="D3" s="36" t="s">
        <v>20</v>
      </c>
      <c r="E3" s="36" t="s">
        <v>21</v>
      </c>
      <c r="F3" s="36" t="s">
        <v>22</v>
      </c>
      <c r="G3" s="36" t="s">
        <v>736</v>
      </c>
      <c r="H3" s="36" t="s">
        <v>768</v>
      </c>
      <c r="I3" s="36" t="s">
        <v>770</v>
      </c>
    </row>
    <row r="4" spans="1:9">
      <c r="A4" s="295">
        <v>1</v>
      </c>
      <c r="B4" s="295" t="s">
        <v>71</v>
      </c>
      <c r="C4" s="334" t="s">
        <v>72</v>
      </c>
      <c r="D4" s="295" t="s">
        <v>31</v>
      </c>
      <c r="E4" s="335" t="s">
        <v>230</v>
      </c>
      <c r="F4" s="319"/>
      <c r="G4" s="14"/>
      <c r="H4" s="14"/>
      <c r="I4" s="14"/>
    </row>
    <row r="5" spans="1:9">
      <c r="A5" s="295"/>
      <c r="B5" s="295"/>
      <c r="C5" s="295"/>
      <c r="D5" s="295"/>
      <c r="E5" s="25" t="s">
        <v>231</v>
      </c>
      <c r="F5" s="13" t="s">
        <v>232</v>
      </c>
      <c r="G5" s="14">
        <v>780321</v>
      </c>
      <c r="H5" s="14">
        <v>667966</v>
      </c>
      <c r="I5" s="14">
        <v>112355</v>
      </c>
    </row>
    <row r="6" spans="1:9" ht="26.25">
      <c r="A6" s="295"/>
      <c r="B6" s="295"/>
      <c r="C6" s="295"/>
      <c r="D6" s="295"/>
      <c r="E6" s="25" t="s">
        <v>233</v>
      </c>
      <c r="F6" s="13"/>
      <c r="G6" s="14">
        <v>109062693</v>
      </c>
      <c r="H6" s="14">
        <v>85841251</v>
      </c>
      <c r="I6" s="14">
        <v>4771645</v>
      </c>
    </row>
    <row r="7" spans="1:9" ht="38.25">
      <c r="A7" s="295"/>
      <c r="B7" s="295"/>
      <c r="C7" s="295"/>
      <c r="D7" s="295"/>
      <c r="E7" s="24" t="s">
        <v>234</v>
      </c>
      <c r="F7" s="13" t="s">
        <v>67</v>
      </c>
      <c r="G7" s="14">
        <v>115000</v>
      </c>
      <c r="H7" s="14"/>
      <c r="I7" s="14">
        <v>115000</v>
      </c>
    </row>
    <row r="8" spans="1:9" ht="25.5">
      <c r="A8" s="295"/>
      <c r="B8" s="295"/>
      <c r="C8" s="295"/>
      <c r="D8" s="295"/>
      <c r="E8" s="24" t="s">
        <v>235</v>
      </c>
      <c r="F8" s="13" t="s">
        <v>67</v>
      </c>
      <c r="G8" s="14">
        <v>120000000</v>
      </c>
      <c r="H8" s="14"/>
      <c r="I8" s="14">
        <v>1000</v>
      </c>
    </row>
    <row r="9" spans="1:9">
      <c r="A9" s="295"/>
      <c r="B9" s="295"/>
      <c r="C9" s="295"/>
      <c r="D9" s="295"/>
      <c r="E9" s="25" t="s">
        <v>73</v>
      </c>
      <c r="F9" s="13" t="s">
        <v>236</v>
      </c>
      <c r="G9" s="14">
        <v>73065000</v>
      </c>
      <c r="H9" s="14">
        <v>38466099</v>
      </c>
      <c r="I9" s="14">
        <v>1500000</v>
      </c>
    </row>
    <row r="10" spans="1:9" ht="51">
      <c r="A10" s="295">
        <v>2</v>
      </c>
      <c r="B10" s="85" t="s">
        <v>71</v>
      </c>
      <c r="C10" s="334" t="s">
        <v>72</v>
      </c>
      <c r="D10" s="85" t="s">
        <v>31</v>
      </c>
      <c r="E10" s="12" t="s">
        <v>237</v>
      </c>
      <c r="F10" s="85" t="s">
        <v>45</v>
      </c>
      <c r="G10" s="14">
        <v>1765065</v>
      </c>
      <c r="H10" s="14">
        <v>1578078</v>
      </c>
      <c r="I10" s="14">
        <v>186987</v>
      </c>
    </row>
    <row r="11" spans="1:9" ht="51">
      <c r="A11" s="295"/>
      <c r="B11" s="85"/>
      <c r="C11" s="334"/>
      <c r="D11" s="85"/>
      <c r="E11" s="12" t="s">
        <v>238</v>
      </c>
      <c r="F11" s="85"/>
      <c r="G11" s="14">
        <v>918490</v>
      </c>
      <c r="H11" s="14">
        <v>780140</v>
      </c>
      <c r="I11" s="14">
        <v>138350</v>
      </c>
    </row>
    <row r="12" spans="1:9" ht="51">
      <c r="A12" s="295">
        <v>3</v>
      </c>
      <c r="B12" s="85" t="s">
        <v>71</v>
      </c>
      <c r="C12" s="85" t="s">
        <v>72</v>
      </c>
      <c r="D12" s="85" t="s">
        <v>31</v>
      </c>
      <c r="E12" s="12" t="s">
        <v>239</v>
      </c>
      <c r="F12" s="85" t="s">
        <v>184</v>
      </c>
      <c r="G12" s="14">
        <v>1888263</v>
      </c>
      <c r="H12" s="14">
        <v>626189</v>
      </c>
      <c r="I12" s="14">
        <v>500000</v>
      </c>
    </row>
    <row r="13" spans="1:9" ht="63.75">
      <c r="A13" s="295"/>
      <c r="B13" s="85"/>
      <c r="C13" s="85"/>
      <c r="D13" s="85"/>
      <c r="E13" s="12" t="s">
        <v>240</v>
      </c>
      <c r="F13" s="85"/>
      <c r="G13" s="14">
        <v>491000</v>
      </c>
      <c r="H13" s="14">
        <v>110745</v>
      </c>
      <c r="I13" s="14">
        <v>100000</v>
      </c>
    </row>
    <row r="14" spans="1:9" ht="76.5">
      <c r="A14" s="85">
        <v>4</v>
      </c>
      <c r="B14" s="85" t="s">
        <v>71</v>
      </c>
      <c r="C14" s="85" t="s">
        <v>72</v>
      </c>
      <c r="D14" s="85" t="s">
        <v>31</v>
      </c>
      <c r="E14" s="12" t="s">
        <v>241</v>
      </c>
      <c r="F14" s="85" t="s">
        <v>145</v>
      </c>
      <c r="G14" s="14">
        <v>36000000</v>
      </c>
      <c r="H14" s="14"/>
      <c r="I14" s="14">
        <v>3600000</v>
      </c>
    </row>
    <row r="15" spans="1:9" ht="39">
      <c r="A15" s="85">
        <v>5</v>
      </c>
      <c r="B15" s="85" t="s">
        <v>71</v>
      </c>
      <c r="C15" s="85" t="s">
        <v>72</v>
      </c>
      <c r="D15" s="85" t="s">
        <v>31</v>
      </c>
      <c r="E15" s="23" t="s">
        <v>242</v>
      </c>
      <c r="F15" s="85" t="s">
        <v>243</v>
      </c>
      <c r="G15" s="14">
        <v>15000000</v>
      </c>
      <c r="H15" s="14">
        <v>0</v>
      </c>
      <c r="I15" s="14">
        <v>1000</v>
      </c>
    </row>
    <row r="16" spans="1:9" ht="25.5">
      <c r="A16" s="190">
        <v>6</v>
      </c>
      <c r="B16" s="16" t="s">
        <v>78</v>
      </c>
      <c r="C16" s="105" t="s">
        <v>142</v>
      </c>
      <c r="D16" s="105" t="s">
        <v>31</v>
      </c>
      <c r="E16" s="12" t="s">
        <v>244</v>
      </c>
      <c r="F16" s="125" t="s">
        <v>68</v>
      </c>
      <c r="G16" s="14">
        <v>535000</v>
      </c>
      <c r="H16" s="133">
        <v>211600</v>
      </c>
      <c r="I16" s="14">
        <v>323400</v>
      </c>
    </row>
    <row r="17" spans="1:9" ht="25.5">
      <c r="A17" s="190">
        <v>7</v>
      </c>
      <c r="B17" s="16" t="s">
        <v>78</v>
      </c>
      <c r="C17" s="105" t="s">
        <v>142</v>
      </c>
      <c r="D17" s="105" t="s">
        <v>31</v>
      </c>
      <c r="E17" s="6" t="s">
        <v>245</v>
      </c>
      <c r="F17" s="126" t="s">
        <v>68</v>
      </c>
      <c r="G17" s="133">
        <v>2410000</v>
      </c>
      <c r="H17" s="133">
        <v>469500</v>
      </c>
      <c r="I17" s="133">
        <f>G17-H17</f>
        <v>1940500</v>
      </c>
    </row>
    <row r="18" spans="1:9" ht="25.5">
      <c r="A18" s="190">
        <v>8</v>
      </c>
      <c r="B18" s="16" t="s">
        <v>78</v>
      </c>
      <c r="C18" s="105" t="s">
        <v>142</v>
      </c>
      <c r="D18" s="105" t="s">
        <v>31</v>
      </c>
      <c r="E18" s="6" t="s">
        <v>246</v>
      </c>
      <c r="F18" s="126" t="s">
        <v>68</v>
      </c>
      <c r="G18" s="133">
        <v>1475000</v>
      </c>
      <c r="H18" s="133">
        <v>0</v>
      </c>
      <c r="I18" s="133">
        <f>G18-H18</f>
        <v>1475000</v>
      </c>
    </row>
    <row r="19" spans="1:9" ht="25.5">
      <c r="A19" s="190">
        <v>9</v>
      </c>
      <c r="B19" s="16" t="s">
        <v>78</v>
      </c>
      <c r="C19" s="105" t="s">
        <v>142</v>
      </c>
      <c r="D19" s="105" t="s">
        <v>31</v>
      </c>
      <c r="E19" s="6" t="s">
        <v>247</v>
      </c>
      <c r="F19" s="126" t="s">
        <v>68</v>
      </c>
      <c r="G19" s="133">
        <v>2170000</v>
      </c>
      <c r="H19" s="133">
        <v>473200</v>
      </c>
      <c r="I19" s="133">
        <f>G19-H19</f>
        <v>1696800</v>
      </c>
    </row>
    <row r="20" spans="1:9" ht="25.5">
      <c r="A20" s="190">
        <v>10</v>
      </c>
      <c r="B20" s="16" t="s">
        <v>78</v>
      </c>
      <c r="C20" s="105" t="s">
        <v>142</v>
      </c>
      <c r="D20" s="105" t="s">
        <v>31</v>
      </c>
      <c r="E20" s="6" t="s">
        <v>248</v>
      </c>
      <c r="F20" s="126" t="s">
        <v>145</v>
      </c>
      <c r="G20" s="133">
        <v>0</v>
      </c>
      <c r="H20" s="14">
        <v>0</v>
      </c>
      <c r="I20" s="133">
        <v>2550000</v>
      </c>
    </row>
    <row r="21" spans="1:9" ht="39">
      <c r="A21" s="190">
        <v>11</v>
      </c>
      <c r="B21" s="16" t="s">
        <v>193</v>
      </c>
      <c r="C21" s="75" t="s">
        <v>194</v>
      </c>
      <c r="D21" s="13" t="s">
        <v>31</v>
      </c>
      <c r="E21" s="25" t="s">
        <v>249</v>
      </c>
      <c r="F21" s="13">
        <v>2014</v>
      </c>
      <c r="G21" s="7">
        <v>43700</v>
      </c>
      <c r="H21" s="7" t="s">
        <v>42</v>
      </c>
      <c r="I21" s="7">
        <v>43700</v>
      </c>
    </row>
    <row r="22" spans="1:9" ht="38.25">
      <c r="A22" s="190">
        <v>12</v>
      </c>
      <c r="B22" s="16" t="s">
        <v>172</v>
      </c>
      <c r="C22" s="13" t="s">
        <v>57</v>
      </c>
      <c r="D22" s="85" t="s">
        <v>31</v>
      </c>
      <c r="E22" s="12" t="s">
        <v>250</v>
      </c>
      <c r="F22" s="13" t="s">
        <v>251</v>
      </c>
      <c r="G22" s="7">
        <v>20348908</v>
      </c>
      <c r="H22" s="14">
        <v>1704908</v>
      </c>
      <c r="I22" s="14">
        <v>3000000</v>
      </c>
    </row>
    <row r="23" spans="1:9" ht="51">
      <c r="A23" s="190">
        <v>13</v>
      </c>
      <c r="B23" s="16" t="s">
        <v>83</v>
      </c>
      <c r="C23" s="13" t="s">
        <v>85</v>
      </c>
      <c r="D23" s="105" t="s">
        <v>31</v>
      </c>
      <c r="E23" s="25" t="s">
        <v>252</v>
      </c>
      <c r="F23" s="85" t="s">
        <v>65</v>
      </c>
      <c r="G23" s="14">
        <v>0</v>
      </c>
      <c r="H23" s="14">
        <v>0</v>
      </c>
      <c r="I23" s="14"/>
    </row>
    <row r="24" spans="1:9">
      <c r="A24" s="83">
        <v>14</v>
      </c>
      <c r="B24" s="87" t="s">
        <v>76</v>
      </c>
      <c r="C24" s="90" t="s">
        <v>114</v>
      </c>
      <c r="D24" s="25" t="s">
        <v>31</v>
      </c>
      <c r="E24" s="91" t="s">
        <v>406</v>
      </c>
      <c r="F24" s="39" t="s">
        <v>407</v>
      </c>
      <c r="G24" s="40">
        <v>500000</v>
      </c>
      <c r="H24" s="40">
        <v>2000</v>
      </c>
      <c r="I24" s="40">
        <v>2000</v>
      </c>
    </row>
    <row r="25" spans="1:9" s="111" customFormat="1" ht="14.25">
      <c r="A25" s="332" t="s">
        <v>13</v>
      </c>
      <c r="B25" s="332"/>
      <c r="C25" s="332"/>
      <c r="D25" s="332"/>
      <c r="E25" s="332"/>
      <c r="F25" s="332"/>
      <c r="G25" s="113">
        <f>SUM(G4:G24)</f>
        <v>386568440</v>
      </c>
      <c r="H25" s="113">
        <f t="shared" ref="H25:I25" si="0">SUM(H4:H24)</f>
        <v>130931676</v>
      </c>
      <c r="I25" s="113">
        <f t="shared" si="0"/>
        <v>22057737</v>
      </c>
    </row>
    <row r="29" spans="1:9">
      <c r="A29" s="10"/>
      <c r="B29" s="10"/>
      <c r="C29" s="10"/>
      <c r="D29" s="10"/>
      <c r="F29" s="10"/>
    </row>
  </sheetData>
  <mergeCells count="11">
    <mergeCell ref="A10:A11"/>
    <mergeCell ref="C10:C11"/>
    <mergeCell ref="A12:A13"/>
    <mergeCell ref="A25:F25"/>
    <mergeCell ref="A2:C2"/>
    <mergeCell ref="A1:I1"/>
    <mergeCell ref="A4:A9"/>
    <mergeCell ref="B4:B9"/>
    <mergeCell ref="C4:C9"/>
    <mergeCell ref="D4:D9"/>
    <mergeCell ref="E4:F4"/>
  </mergeCells>
  <pageMargins left="0.9055118110236221" right="0.43307086614173229" top="0.74803149606299213" bottom="0.74803149606299213" header="0.31496062992125984" footer="0.31496062992125984"/>
  <pageSetup paperSize="9" scale="78" firstPageNumber="22" orientation="portrait" useFirstPageNumber="1" r:id="rId1"/>
  <headerFooter>
    <oddFooter>&amp;R&amp;P</oddFooter>
  </headerFooter>
</worksheet>
</file>

<file path=xl/worksheets/sheet13.xml><?xml version="1.0" encoding="utf-8"?>
<worksheet xmlns="http://schemas.openxmlformats.org/spreadsheetml/2006/main" xmlns:r="http://schemas.openxmlformats.org/officeDocument/2006/relationships">
  <dimension ref="A1:I10"/>
  <sheetViews>
    <sheetView zoomScaleNormal="100" workbookViewId="0">
      <selection activeCell="G3" sqref="G3"/>
    </sheetView>
  </sheetViews>
  <sheetFormatPr defaultRowHeight="15"/>
  <cols>
    <col min="1" max="1" width="3.7109375" style="88" bestFit="1" customWidth="1"/>
    <col min="2" max="2" width="10.28515625" style="45" customWidth="1"/>
    <col min="3" max="3" width="15.28515625" customWidth="1"/>
    <col min="5" max="5" width="13.85546875" customWidth="1"/>
    <col min="6" max="6" width="10.28515625" customWidth="1"/>
    <col min="7" max="7" width="12.28515625" bestFit="1" customWidth="1"/>
    <col min="8" max="8" width="12.28515625" customWidth="1"/>
    <col min="9" max="9" width="10.7109375" customWidth="1"/>
  </cols>
  <sheetData>
    <row r="1" spans="1:9" ht="18">
      <c r="A1" s="324" t="s">
        <v>64</v>
      </c>
      <c r="B1" s="324"/>
      <c r="C1" s="324"/>
      <c r="D1" s="324"/>
      <c r="E1" s="324"/>
      <c r="F1" s="324"/>
      <c r="G1" s="324"/>
      <c r="H1" s="324"/>
      <c r="I1" s="324"/>
    </row>
    <row r="2" spans="1:9" ht="18.75">
      <c r="A2" s="287" t="s">
        <v>752</v>
      </c>
      <c r="B2" s="287"/>
      <c r="C2" s="296"/>
      <c r="D2" s="11"/>
      <c r="E2" s="3"/>
      <c r="F2" s="2"/>
      <c r="G2" s="4"/>
      <c r="H2" s="4"/>
      <c r="I2" s="2"/>
    </row>
    <row r="3" spans="1:9" ht="63.75">
      <c r="A3" s="36" t="s">
        <v>15</v>
      </c>
      <c r="B3" s="36" t="s">
        <v>10</v>
      </c>
      <c r="C3" s="36" t="s">
        <v>19</v>
      </c>
      <c r="D3" s="36" t="s">
        <v>20</v>
      </c>
      <c r="E3" s="36" t="s">
        <v>21</v>
      </c>
      <c r="F3" s="36" t="s">
        <v>22</v>
      </c>
      <c r="G3" s="36" t="s">
        <v>736</v>
      </c>
      <c r="H3" s="36" t="s">
        <v>768</v>
      </c>
      <c r="I3" s="36" t="s">
        <v>770</v>
      </c>
    </row>
    <row r="4" spans="1:9" ht="63.75">
      <c r="A4" s="336">
        <v>1</v>
      </c>
      <c r="B4" s="146" t="s">
        <v>71</v>
      </c>
      <c r="C4" s="153" t="s">
        <v>72</v>
      </c>
      <c r="D4" s="146" t="s">
        <v>28</v>
      </c>
      <c r="E4" s="147" t="s">
        <v>253</v>
      </c>
      <c r="F4" s="146" t="s">
        <v>68</v>
      </c>
      <c r="G4" s="14">
        <v>369700</v>
      </c>
      <c r="H4" s="14">
        <v>130046</v>
      </c>
      <c r="I4" s="14">
        <v>239654</v>
      </c>
    </row>
    <row r="5" spans="1:9" ht="76.5">
      <c r="A5" s="337"/>
      <c r="B5" s="146"/>
      <c r="C5" s="153"/>
      <c r="D5" s="146"/>
      <c r="E5" s="147" t="s">
        <v>254</v>
      </c>
      <c r="F5" s="146"/>
      <c r="G5" s="14">
        <v>103297</v>
      </c>
      <c r="H5" s="14">
        <v>26423</v>
      </c>
      <c r="I5" s="14">
        <v>76874</v>
      </c>
    </row>
    <row r="6" spans="1:9" ht="63.75">
      <c r="A6" s="146">
        <v>2</v>
      </c>
      <c r="B6" s="146" t="s">
        <v>71</v>
      </c>
      <c r="C6" s="153" t="s">
        <v>72</v>
      </c>
      <c r="D6" s="146" t="s">
        <v>28</v>
      </c>
      <c r="E6" s="147" t="s">
        <v>255</v>
      </c>
      <c r="F6" s="146" t="s">
        <v>145</v>
      </c>
      <c r="G6" s="14">
        <v>2000000</v>
      </c>
      <c r="H6" s="14"/>
      <c r="I6" s="14">
        <v>1000</v>
      </c>
    </row>
    <row r="7" spans="1:9" ht="51.75">
      <c r="A7" s="146">
        <v>3</v>
      </c>
      <c r="B7" s="146" t="s">
        <v>71</v>
      </c>
      <c r="C7" s="153" t="s">
        <v>72</v>
      </c>
      <c r="D7" s="146" t="s">
        <v>28</v>
      </c>
      <c r="E7" s="23" t="s">
        <v>256</v>
      </c>
      <c r="F7" s="146" t="s">
        <v>243</v>
      </c>
      <c r="G7" s="14">
        <v>20000000</v>
      </c>
      <c r="H7" s="14">
        <v>0</v>
      </c>
      <c r="I7" s="14">
        <v>1000</v>
      </c>
    </row>
    <row r="8" spans="1:9" ht="25.5">
      <c r="A8" s="157">
        <v>4</v>
      </c>
      <c r="B8" s="105" t="s">
        <v>78</v>
      </c>
      <c r="C8" s="105" t="s">
        <v>142</v>
      </c>
      <c r="D8" s="105" t="s">
        <v>28</v>
      </c>
      <c r="E8" s="6" t="s">
        <v>257</v>
      </c>
      <c r="F8" s="126" t="s">
        <v>68</v>
      </c>
      <c r="G8" s="133">
        <v>1275000</v>
      </c>
      <c r="H8" s="133">
        <v>138000</v>
      </c>
      <c r="I8" s="133">
        <f>G8-H8</f>
        <v>1137000</v>
      </c>
    </row>
    <row r="9" spans="1:9" ht="25.5">
      <c r="A9" s="157">
        <v>5</v>
      </c>
      <c r="B9" s="105" t="s">
        <v>78</v>
      </c>
      <c r="C9" s="105" t="s">
        <v>142</v>
      </c>
      <c r="D9" s="146" t="s">
        <v>28</v>
      </c>
      <c r="E9" s="6" t="s">
        <v>258</v>
      </c>
      <c r="F9" s="126" t="s">
        <v>192</v>
      </c>
      <c r="G9" s="133">
        <v>0</v>
      </c>
      <c r="H9" s="14">
        <v>0</v>
      </c>
      <c r="I9" s="133">
        <v>650000</v>
      </c>
    </row>
    <row r="10" spans="1:9" s="111" customFormat="1" ht="14.25">
      <c r="A10" s="320" t="s">
        <v>13</v>
      </c>
      <c r="B10" s="321"/>
      <c r="C10" s="321"/>
      <c r="D10" s="321"/>
      <c r="E10" s="321"/>
      <c r="F10" s="322"/>
      <c r="G10" s="112">
        <f>SUM(G4:G9)</f>
        <v>23747997</v>
      </c>
      <c r="H10" s="112">
        <f>SUM(H4:H9)</f>
        <v>294469</v>
      </c>
      <c r="I10" s="112">
        <f>SUM(I4:I9)</f>
        <v>2105528</v>
      </c>
    </row>
  </sheetData>
  <mergeCells count="4">
    <mergeCell ref="A2:C2"/>
    <mergeCell ref="A1:I1"/>
    <mergeCell ref="A4:A5"/>
    <mergeCell ref="A10:F10"/>
  </mergeCells>
  <pageMargins left="0.9055118110236221" right="0.43307086614173229" top="0.74803149606299213" bottom="0.74803149606299213" header="0.31496062992125984" footer="0.31496062992125984"/>
  <pageSetup paperSize="9" scale="90" firstPageNumber="23" orientation="portrait" useFirstPageNumber="1" r:id="rId1"/>
  <headerFooter>
    <oddFooter>&amp;R&amp;12&amp;P</oddFooter>
  </headerFooter>
</worksheet>
</file>

<file path=xl/worksheets/sheet14.xml><?xml version="1.0" encoding="utf-8"?>
<worksheet xmlns="http://schemas.openxmlformats.org/spreadsheetml/2006/main" xmlns:r="http://schemas.openxmlformats.org/officeDocument/2006/relationships">
  <dimension ref="A1:I24"/>
  <sheetViews>
    <sheetView zoomScaleNormal="100" workbookViewId="0">
      <selection activeCell="G3" sqref="G3"/>
    </sheetView>
  </sheetViews>
  <sheetFormatPr defaultRowHeight="15"/>
  <cols>
    <col min="1" max="1" width="3.7109375" style="45" bestFit="1" customWidth="1"/>
    <col min="2" max="2" width="12.140625" style="88" customWidth="1"/>
    <col min="3" max="3" width="12.85546875" style="88" customWidth="1"/>
    <col min="4" max="4" width="9.140625" style="88"/>
    <col min="5" max="5" width="13.85546875" customWidth="1"/>
    <col min="6" max="6" width="12.28515625" customWidth="1"/>
    <col min="7" max="7" width="11.28515625" bestFit="1" customWidth="1"/>
    <col min="8" max="8" width="12.28515625" customWidth="1"/>
    <col min="9" max="9" width="11.28515625" customWidth="1"/>
  </cols>
  <sheetData>
    <row r="1" spans="1:9" ht="18">
      <c r="A1" s="324" t="s">
        <v>64</v>
      </c>
      <c r="B1" s="324"/>
      <c r="C1" s="324"/>
      <c r="D1" s="324"/>
      <c r="E1" s="324"/>
      <c r="F1" s="324"/>
      <c r="G1" s="324"/>
      <c r="H1" s="324"/>
      <c r="I1" s="324"/>
    </row>
    <row r="2" spans="1:9" ht="18.75">
      <c r="A2" s="287" t="s">
        <v>753</v>
      </c>
      <c r="B2" s="287"/>
      <c r="C2" s="296"/>
      <c r="D2" s="11"/>
      <c r="E2" s="3"/>
      <c r="F2" s="2"/>
      <c r="G2" s="4"/>
      <c r="H2" s="4"/>
      <c r="I2" s="2"/>
    </row>
    <row r="3" spans="1:9" ht="63.75">
      <c r="A3" s="36" t="s">
        <v>15</v>
      </c>
      <c r="B3" s="36" t="s">
        <v>10</v>
      </c>
      <c r="C3" s="36" t="s">
        <v>19</v>
      </c>
      <c r="D3" s="36" t="s">
        <v>20</v>
      </c>
      <c r="E3" s="36" t="s">
        <v>21</v>
      </c>
      <c r="F3" s="36" t="s">
        <v>22</v>
      </c>
      <c r="G3" s="36" t="s">
        <v>736</v>
      </c>
      <c r="H3" s="36" t="s">
        <v>768</v>
      </c>
      <c r="I3" s="36" t="s">
        <v>770</v>
      </c>
    </row>
    <row r="4" spans="1:9">
      <c r="A4" s="343">
        <v>1</v>
      </c>
      <c r="B4" s="318" t="s">
        <v>71</v>
      </c>
      <c r="C4" s="318" t="s">
        <v>72</v>
      </c>
      <c r="D4" s="318" t="s">
        <v>29</v>
      </c>
      <c r="E4" s="345" t="s">
        <v>259</v>
      </c>
      <c r="F4" s="319"/>
      <c r="G4" s="100"/>
      <c r="H4" s="100"/>
      <c r="I4" s="100"/>
    </row>
    <row r="5" spans="1:9" ht="38.25">
      <c r="A5" s="344"/>
      <c r="B5" s="317"/>
      <c r="C5" s="317"/>
      <c r="D5" s="317"/>
      <c r="E5" s="136" t="s">
        <v>260</v>
      </c>
      <c r="F5" s="295" t="s">
        <v>261</v>
      </c>
      <c r="G5" s="14">
        <v>2887500</v>
      </c>
      <c r="H5" s="14">
        <v>492120</v>
      </c>
      <c r="I5" s="14">
        <v>113923</v>
      </c>
    </row>
    <row r="6" spans="1:9" ht="38.25">
      <c r="A6" s="344"/>
      <c r="B6" s="317"/>
      <c r="C6" s="317"/>
      <c r="D6" s="317"/>
      <c r="E6" s="136" t="s">
        <v>262</v>
      </c>
      <c r="F6" s="295"/>
      <c r="G6" s="14">
        <v>43599211</v>
      </c>
      <c r="H6" s="14">
        <v>3941998</v>
      </c>
      <c r="I6" s="14">
        <v>1886077</v>
      </c>
    </row>
    <row r="7" spans="1:9">
      <c r="A7" s="344"/>
      <c r="B7" s="317"/>
      <c r="C7" s="317"/>
      <c r="D7" s="317"/>
      <c r="E7" s="136" t="s">
        <v>73</v>
      </c>
      <c r="F7" s="146" t="s">
        <v>263</v>
      </c>
      <c r="G7" s="14">
        <v>16000000</v>
      </c>
      <c r="H7" s="14">
        <v>48677</v>
      </c>
      <c r="I7" s="14">
        <v>500000</v>
      </c>
    </row>
    <row r="8" spans="1:9" ht="63.75">
      <c r="A8" s="341">
        <v>2</v>
      </c>
      <c r="B8" s="154" t="s">
        <v>71</v>
      </c>
      <c r="C8" s="154" t="s">
        <v>72</v>
      </c>
      <c r="D8" s="154" t="s">
        <v>29</v>
      </c>
      <c r="E8" s="139" t="s">
        <v>264</v>
      </c>
      <c r="F8" s="146" t="s">
        <v>66</v>
      </c>
      <c r="G8" s="14">
        <v>1017926</v>
      </c>
      <c r="H8" s="14">
        <v>158106</v>
      </c>
      <c r="I8" s="14">
        <v>250000</v>
      </c>
    </row>
    <row r="9" spans="1:9" ht="63.75">
      <c r="A9" s="342"/>
      <c r="B9" s="154"/>
      <c r="C9" s="154"/>
      <c r="D9" s="154"/>
      <c r="E9" s="139" t="s">
        <v>265</v>
      </c>
      <c r="F9" s="146"/>
      <c r="G9" s="14">
        <v>236428</v>
      </c>
      <c r="H9" s="14">
        <v>30931</v>
      </c>
      <c r="I9" s="14">
        <v>65000</v>
      </c>
    </row>
    <row r="10" spans="1:9" ht="76.5">
      <c r="A10" s="144">
        <v>3</v>
      </c>
      <c r="B10" s="154" t="s">
        <v>71</v>
      </c>
      <c r="C10" s="154" t="s">
        <v>72</v>
      </c>
      <c r="D10" s="154" t="s">
        <v>29</v>
      </c>
      <c r="E10" s="139" t="s">
        <v>266</v>
      </c>
      <c r="F10" s="146" t="s">
        <v>66</v>
      </c>
      <c r="G10" s="14">
        <v>600000</v>
      </c>
      <c r="H10" s="14"/>
      <c r="I10" s="14">
        <v>60000</v>
      </c>
    </row>
    <row r="11" spans="1:9" ht="38.25">
      <c r="A11" s="157">
        <v>4</v>
      </c>
      <c r="B11" s="5" t="s">
        <v>78</v>
      </c>
      <c r="C11" s="6" t="s">
        <v>142</v>
      </c>
      <c r="D11" s="6" t="s">
        <v>29</v>
      </c>
      <c r="E11" s="6" t="s">
        <v>267</v>
      </c>
      <c r="F11" s="126" t="s">
        <v>68</v>
      </c>
      <c r="G11" s="133">
        <v>1080000</v>
      </c>
      <c r="H11" s="133">
        <v>193100</v>
      </c>
      <c r="I11" s="133">
        <f t="shared" ref="I11:I16" si="0">G11-H11</f>
        <v>886900</v>
      </c>
    </row>
    <row r="12" spans="1:9" ht="38.25">
      <c r="A12" s="157">
        <v>5</v>
      </c>
      <c r="B12" s="5" t="s">
        <v>78</v>
      </c>
      <c r="C12" s="6" t="s">
        <v>142</v>
      </c>
      <c r="D12" s="6" t="s">
        <v>29</v>
      </c>
      <c r="E12" s="6" t="s">
        <v>268</v>
      </c>
      <c r="F12" s="126" t="s">
        <v>68</v>
      </c>
      <c r="G12" s="133">
        <v>1435000</v>
      </c>
      <c r="H12" s="133">
        <v>259200</v>
      </c>
      <c r="I12" s="133">
        <f t="shared" si="0"/>
        <v>1175800</v>
      </c>
    </row>
    <row r="13" spans="1:9" ht="38.25">
      <c r="A13" s="157">
        <v>6</v>
      </c>
      <c r="B13" s="5" t="s">
        <v>78</v>
      </c>
      <c r="C13" s="6" t="s">
        <v>142</v>
      </c>
      <c r="D13" s="6" t="s">
        <v>29</v>
      </c>
      <c r="E13" s="6" t="s">
        <v>269</v>
      </c>
      <c r="F13" s="126" t="s">
        <v>68</v>
      </c>
      <c r="G13" s="133">
        <v>670000</v>
      </c>
      <c r="H13" s="133">
        <v>0</v>
      </c>
      <c r="I13" s="133">
        <f t="shared" si="0"/>
        <v>670000</v>
      </c>
    </row>
    <row r="14" spans="1:9" ht="25.5">
      <c r="A14" s="157">
        <v>7</v>
      </c>
      <c r="B14" s="5" t="s">
        <v>78</v>
      </c>
      <c r="C14" s="6" t="s">
        <v>142</v>
      </c>
      <c r="D14" s="6" t="s">
        <v>29</v>
      </c>
      <c r="E14" s="6" t="s">
        <v>270</v>
      </c>
      <c r="F14" s="126" t="s">
        <v>68</v>
      </c>
      <c r="G14" s="133">
        <v>2140000</v>
      </c>
      <c r="H14" s="133">
        <v>476750</v>
      </c>
      <c r="I14" s="133">
        <f t="shared" si="0"/>
        <v>1663250</v>
      </c>
    </row>
    <row r="15" spans="1:9" ht="38.25">
      <c r="A15" s="157">
        <v>8</v>
      </c>
      <c r="B15" s="5" t="s">
        <v>78</v>
      </c>
      <c r="C15" s="6" t="s">
        <v>142</v>
      </c>
      <c r="D15" s="6" t="s">
        <v>29</v>
      </c>
      <c r="E15" s="6" t="s">
        <v>271</v>
      </c>
      <c r="F15" s="126" t="s">
        <v>68</v>
      </c>
      <c r="G15" s="133">
        <v>1200000</v>
      </c>
      <c r="H15" s="133">
        <v>165600</v>
      </c>
      <c r="I15" s="133">
        <f t="shared" si="0"/>
        <v>1034400</v>
      </c>
    </row>
    <row r="16" spans="1:9" ht="38.25">
      <c r="A16" s="157">
        <v>9</v>
      </c>
      <c r="B16" s="5" t="s">
        <v>78</v>
      </c>
      <c r="C16" s="6" t="s">
        <v>142</v>
      </c>
      <c r="D16" s="6" t="s">
        <v>29</v>
      </c>
      <c r="E16" s="6" t="s">
        <v>272</v>
      </c>
      <c r="F16" s="126" t="s">
        <v>68</v>
      </c>
      <c r="G16" s="133">
        <v>177000</v>
      </c>
      <c r="H16" s="133">
        <v>113000</v>
      </c>
      <c r="I16" s="133">
        <f t="shared" si="0"/>
        <v>64000</v>
      </c>
    </row>
    <row r="17" spans="1:9" ht="25.5">
      <c r="A17" s="157">
        <v>10</v>
      </c>
      <c r="B17" s="5" t="s">
        <v>78</v>
      </c>
      <c r="C17" s="6" t="s">
        <v>142</v>
      </c>
      <c r="D17" s="6" t="s">
        <v>29</v>
      </c>
      <c r="E17" s="6" t="s">
        <v>273</v>
      </c>
      <c r="F17" s="126" t="s">
        <v>145</v>
      </c>
      <c r="G17" s="133" t="s">
        <v>42</v>
      </c>
      <c r="H17" s="14" t="s">
        <v>42</v>
      </c>
      <c r="I17" s="133">
        <v>750000</v>
      </c>
    </row>
    <row r="18" spans="1:9" ht="51.75">
      <c r="A18" s="157">
        <v>11</v>
      </c>
      <c r="B18" s="5" t="s">
        <v>193</v>
      </c>
      <c r="C18" s="103" t="s">
        <v>194</v>
      </c>
      <c r="D18" s="147" t="s">
        <v>29</v>
      </c>
      <c r="E18" s="25" t="s">
        <v>274</v>
      </c>
      <c r="F18" s="153" t="s">
        <v>68</v>
      </c>
      <c r="G18" s="7">
        <v>529000</v>
      </c>
      <c r="H18" s="7">
        <v>209766.95</v>
      </c>
      <c r="I18" s="7">
        <v>319233.05</v>
      </c>
    </row>
    <row r="19" spans="1:9" ht="38.25">
      <c r="A19" s="157">
        <v>12</v>
      </c>
      <c r="B19" s="5" t="s">
        <v>172</v>
      </c>
      <c r="C19" s="147" t="s">
        <v>57</v>
      </c>
      <c r="D19" s="154" t="s">
        <v>29</v>
      </c>
      <c r="E19" s="139" t="s">
        <v>275</v>
      </c>
      <c r="F19" s="153" t="s">
        <v>174</v>
      </c>
      <c r="G19" s="14" t="s">
        <v>42</v>
      </c>
      <c r="H19" s="14" t="s">
        <v>42</v>
      </c>
      <c r="I19" s="14" t="s">
        <v>42</v>
      </c>
    </row>
    <row r="20" spans="1:9" ht="39">
      <c r="A20" s="157">
        <v>13</v>
      </c>
      <c r="B20" s="5" t="s">
        <v>83</v>
      </c>
      <c r="C20" s="147" t="s">
        <v>84</v>
      </c>
      <c r="D20" s="147" t="s">
        <v>29</v>
      </c>
      <c r="E20" s="25" t="s">
        <v>276</v>
      </c>
      <c r="F20" s="153" t="s">
        <v>225</v>
      </c>
      <c r="G20" s="7" t="s">
        <v>42</v>
      </c>
      <c r="H20" s="7" t="s">
        <v>42</v>
      </c>
      <c r="I20" s="7" t="s">
        <v>42</v>
      </c>
    </row>
    <row r="21" spans="1:9" ht="64.5">
      <c r="A21" s="157">
        <v>14</v>
      </c>
      <c r="B21" s="5" t="s">
        <v>83</v>
      </c>
      <c r="C21" s="147" t="s">
        <v>84</v>
      </c>
      <c r="D21" s="147" t="s">
        <v>29</v>
      </c>
      <c r="E21" s="25" t="s">
        <v>224</v>
      </c>
      <c r="F21" s="153" t="s">
        <v>225</v>
      </c>
      <c r="G21" s="7" t="s">
        <v>42</v>
      </c>
      <c r="H21" s="7" t="s">
        <v>42</v>
      </c>
      <c r="I21" s="7" t="s">
        <v>42</v>
      </c>
    </row>
    <row r="22" spans="1:9" ht="38.25">
      <c r="A22" s="157">
        <v>15</v>
      </c>
      <c r="B22" s="5" t="s">
        <v>83</v>
      </c>
      <c r="C22" s="147" t="s">
        <v>85</v>
      </c>
      <c r="D22" s="6" t="s">
        <v>29</v>
      </c>
      <c r="E22" s="102" t="s">
        <v>277</v>
      </c>
      <c r="F22" s="146" t="s">
        <v>65</v>
      </c>
      <c r="G22" s="14" t="s">
        <v>42</v>
      </c>
      <c r="H22" s="14" t="s">
        <v>42</v>
      </c>
      <c r="I22" s="14" t="s">
        <v>42</v>
      </c>
    </row>
    <row r="23" spans="1:9">
      <c r="A23" s="338" t="s">
        <v>13</v>
      </c>
      <c r="B23" s="339"/>
      <c r="C23" s="339"/>
      <c r="D23" s="339"/>
      <c r="E23" s="339"/>
      <c r="F23" s="340"/>
      <c r="G23" s="145">
        <f>SUM(G4:G22)</f>
        <v>71572065</v>
      </c>
      <c r="H23" s="145">
        <f t="shared" ref="H23:I23" si="1">SUM(H4:H22)</f>
        <v>6089248.9500000002</v>
      </c>
      <c r="I23" s="145">
        <f t="shared" si="1"/>
        <v>9438583.0500000007</v>
      </c>
    </row>
    <row r="24" spans="1:9">
      <c r="G24" s="17"/>
      <c r="H24" s="17"/>
      <c r="I24" s="17"/>
    </row>
  </sheetData>
  <mergeCells count="10">
    <mergeCell ref="A23:F23"/>
    <mergeCell ref="A8:A9"/>
    <mergeCell ref="A2:C2"/>
    <mergeCell ref="A1:I1"/>
    <mergeCell ref="A4:A7"/>
    <mergeCell ref="B4:B7"/>
    <mergeCell ref="C4:C7"/>
    <mergeCell ref="D4:D7"/>
    <mergeCell ref="E4:F4"/>
    <mergeCell ref="F5:F6"/>
  </mergeCells>
  <pageMargins left="0.9055118110236221" right="0.43307086614173229" top="0.74803149606299213" bottom="0.74803149606299213" header="0.31496062992125984" footer="0.31496062992125984"/>
  <pageSetup paperSize="9" scale="75" firstPageNumber="24" orientation="portrait" useFirstPageNumber="1" r:id="rId1"/>
  <headerFooter>
    <oddFooter>&amp;R&amp;12&amp;P</oddFooter>
  </headerFooter>
</worksheet>
</file>

<file path=xl/worksheets/sheet15.xml><?xml version="1.0" encoding="utf-8"?>
<worksheet xmlns="http://schemas.openxmlformats.org/spreadsheetml/2006/main" xmlns:r="http://schemas.openxmlformats.org/officeDocument/2006/relationships">
  <dimension ref="A1:I27"/>
  <sheetViews>
    <sheetView zoomScaleNormal="100" workbookViewId="0">
      <selection activeCell="A2" sqref="A2:C2"/>
    </sheetView>
  </sheetViews>
  <sheetFormatPr defaultRowHeight="15"/>
  <cols>
    <col min="1" max="1" width="4" style="159" bestFit="1" customWidth="1"/>
    <col min="2" max="2" width="8.85546875" style="45" customWidth="1"/>
    <col min="3" max="3" width="13.5703125" customWidth="1"/>
    <col min="4" max="4" width="9.140625" customWidth="1"/>
    <col min="5" max="5" width="29.28515625" bestFit="1" customWidth="1"/>
    <col min="6" max="6" width="9.5703125" customWidth="1"/>
    <col min="7" max="7" width="13.28515625" bestFit="1" customWidth="1"/>
    <col min="8" max="9" width="11.140625" customWidth="1"/>
  </cols>
  <sheetData>
    <row r="1" spans="1:9" ht="18">
      <c r="A1" s="324" t="s">
        <v>64</v>
      </c>
      <c r="B1" s="324"/>
      <c r="C1" s="324"/>
      <c r="D1" s="324"/>
      <c r="E1" s="324"/>
      <c r="F1" s="324"/>
      <c r="G1" s="324"/>
      <c r="H1" s="324"/>
      <c r="I1" s="324"/>
    </row>
    <row r="2" spans="1:9" ht="18.75">
      <c r="A2" s="287" t="s">
        <v>754</v>
      </c>
      <c r="B2" s="287"/>
      <c r="C2" s="296"/>
      <c r="D2" s="11"/>
      <c r="E2" s="3"/>
      <c r="F2" s="2"/>
      <c r="G2" s="4"/>
      <c r="H2" s="4"/>
      <c r="I2" s="2"/>
    </row>
    <row r="3" spans="1:9" ht="76.5">
      <c r="A3" s="36" t="s">
        <v>15</v>
      </c>
      <c r="B3" s="36" t="s">
        <v>10</v>
      </c>
      <c r="C3" s="36" t="s">
        <v>19</v>
      </c>
      <c r="D3" s="36" t="s">
        <v>20</v>
      </c>
      <c r="E3" s="36" t="s">
        <v>21</v>
      </c>
      <c r="F3" s="36" t="s">
        <v>22</v>
      </c>
      <c r="G3" s="36" t="s">
        <v>736</v>
      </c>
      <c r="H3" s="36" t="s">
        <v>768</v>
      </c>
      <c r="I3" s="36" t="s">
        <v>770</v>
      </c>
    </row>
    <row r="4" spans="1:9" ht="38.25">
      <c r="A4" s="295">
        <v>1</v>
      </c>
      <c r="B4" s="147" t="s">
        <v>71</v>
      </c>
      <c r="C4" s="147" t="s">
        <v>72</v>
      </c>
      <c r="D4" s="147" t="s">
        <v>30</v>
      </c>
      <c r="E4" s="147" t="s">
        <v>278</v>
      </c>
      <c r="F4" s="85" t="s">
        <v>66</v>
      </c>
      <c r="G4" s="14">
        <v>1305135</v>
      </c>
      <c r="H4" s="14">
        <v>0</v>
      </c>
      <c r="I4" s="14">
        <v>300000</v>
      </c>
    </row>
    <row r="5" spans="1:9" ht="38.25">
      <c r="A5" s="295"/>
      <c r="B5" s="147"/>
      <c r="C5" s="147"/>
      <c r="D5" s="147"/>
      <c r="E5" s="147" t="s">
        <v>279</v>
      </c>
      <c r="F5" s="85"/>
      <c r="G5" s="14">
        <v>311927</v>
      </c>
      <c r="H5" s="14">
        <v>0</v>
      </c>
      <c r="I5" s="14">
        <v>78000</v>
      </c>
    </row>
    <row r="6" spans="1:9" ht="25.5">
      <c r="A6" s="295">
        <v>2</v>
      </c>
      <c r="B6" s="147" t="s">
        <v>71</v>
      </c>
      <c r="C6" s="147" t="s">
        <v>72</v>
      </c>
      <c r="D6" s="147" t="s">
        <v>30</v>
      </c>
      <c r="E6" s="147" t="s">
        <v>280</v>
      </c>
      <c r="F6" s="85" t="s">
        <v>68</v>
      </c>
      <c r="G6" s="14">
        <v>893825</v>
      </c>
      <c r="H6" s="14">
        <v>469798</v>
      </c>
      <c r="I6" s="14">
        <v>424027</v>
      </c>
    </row>
    <row r="7" spans="1:9" ht="38.25">
      <c r="A7" s="295"/>
      <c r="B7" s="147"/>
      <c r="C7" s="147"/>
      <c r="D7" s="147"/>
      <c r="E7" s="147" t="s">
        <v>281</v>
      </c>
      <c r="F7" s="85"/>
      <c r="G7" s="14">
        <v>201895</v>
      </c>
      <c r="H7" s="14">
        <v>100552</v>
      </c>
      <c r="I7" s="14">
        <v>101343</v>
      </c>
    </row>
    <row r="8" spans="1:9" ht="38.25">
      <c r="A8" s="295">
        <v>3</v>
      </c>
      <c r="B8" s="147" t="s">
        <v>71</v>
      </c>
      <c r="C8" s="147" t="s">
        <v>72</v>
      </c>
      <c r="D8" s="147" t="s">
        <v>30</v>
      </c>
      <c r="E8" s="147" t="s">
        <v>282</v>
      </c>
      <c r="F8" s="85" t="s">
        <v>66</v>
      </c>
      <c r="G8" s="14">
        <v>2630000</v>
      </c>
      <c r="H8" s="14">
        <v>0</v>
      </c>
      <c r="I8" s="14">
        <v>340000</v>
      </c>
    </row>
    <row r="9" spans="1:9" ht="38.25">
      <c r="A9" s="295"/>
      <c r="B9" s="147"/>
      <c r="C9" s="147"/>
      <c r="D9" s="147"/>
      <c r="E9" s="147" t="s">
        <v>283</v>
      </c>
      <c r="F9" s="85"/>
      <c r="G9" s="14">
        <v>684000</v>
      </c>
      <c r="H9" s="14">
        <v>0</v>
      </c>
      <c r="I9" s="14">
        <v>88000</v>
      </c>
    </row>
    <row r="10" spans="1:9" ht="25.5">
      <c r="A10" s="295">
        <v>4</v>
      </c>
      <c r="B10" s="147" t="s">
        <v>71</v>
      </c>
      <c r="C10" s="147" t="s">
        <v>72</v>
      </c>
      <c r="D10" s="147" t="s">
        <v>30</v>
      </c>
      <c r="E10" s="147" t="s">
        <v>284</v>
      </c>
      <c r="F10" s="85" t="s">
        <v>66</v>
      </c>
      <c r="G10" s="14">
        <v>879355</v>
      </c>
      <c r="H10" s="14">
        <v>0</v>
      </c>
      <c r="I10" s="14">
        <v>161421</v>
      </c>
    </row>
    <row r="11" spans="1:9" ht="38.25">
      <c r="A11" s="295"/>
      <c r="B11" s="147"/>
      <c r="C11" s="147"/>
      <c r="D11" s="147"/>
      <c r="E11" s="147" t="s">
        <v>285</v>
      </c>
      <c r="F11" s="85"/>
      <c r="G11" s="14">
        <v>210166</v>
      </c>
      <c r="H11" s="14">
        <v>0</v>
      </c>
      <c r="I11" s="14">
        <v>38579</v>
      </c>
    </row>
    <row r="12" spans="1:9" ht="38.25">
      <c r="A12" s="146">
        <v>5</v>
      </c>
      <c r="B12" s="147" t="s">
        <v>71</v>
      </c>
      <c r="C12" s="147" t="s">
        <v>72</v>
      </c>
      <c r="D12" s="147" t="s">
        <v>30</v>
      </c>
      <c r="E12" s="147" t="s">
        <v>286</v>
      </c>
      <c r="F12" s="85" t="s">
        <v>145</v>
      </c>
      <c r="G12" s="14">
        <v>3000000</v>
      </c>
      <c r="H12" s="14">
        <v>0</v>
      </c>
      <c r="I12" s="14">
        <v>1000</v>
      </c>
    </row>
    <row r="13" spans="1:9" ht="38.25">
      <c r="A13" s="295">
        <v>6</v>
      </c>
      <c r="B13" s="147" t="s">
        <v>71</v>
      </c>
      <c r="C13" s="147" t="s">
        <v>72</v>
      </c>
      <c r="D13" s="147" t="s">
        <v>30</v>
      </c>
      <c r="E13" s="147" t="s">
        <v>287</v>
      </c>
      <c r="F13" s="85" t="s">
        <v>184</v>
      </c>
      <c r="G13" s="14">
        <v>2202573</v>
      </c>
      <c r="H13" s="14">
        <v>606771</v>
      </c>
      <c r="I13" s="14">
        <v>605705</v>
      </c>
    </row>
    <row r="14" spans="1:9" ht="25.5">
      <c r="A14" s="295"/>
      <c r="B14" s="147"/>
      <c r="C14" s="147"/>
      <c r="D14" s="147"/>
      <c r="E14" s="147" t="s">
        <v>288</v>
      </c>
      <c r="F14" s="85"/>
      <c r="G14" s="14">
        <v>632761</v>
      </c>
      <c r="H14" s="14">
        <v>120869</v>
      </c>
      <c r="I14" s="14">
        <v>194295</v>
      </c>
    </row>
    <row r="15" spans="1:9" ht="25.5">
      <c r="A15" s="190">
        <v>7</v>
      </c>
      <c r="B15" s="6" t="s">
        <v>78</v>
      </c>
      <c r="C15" s="6" t="s">
        <v>142</v>
      </c>
      <c r="D15" s="6" t="s">
        <v>30</v>
      </c>
      <c r="E15" s="6" t="s">
        <v>289</v>
      </c>
      <c r="F15" s="126" t="s">
        <v>68</v>
      </c>
      <c r="G15" s="133">
        <v>1750000</v>
      </c>
      <c r="H15" s="133">
        <v>0</v>
      </c>
      <c r="I15" s="133">
        <f>G15-H15</f>
        <v>1750000</v>
      </c>
    </row>
    <row r="16" spans="1:9" ht="25.5">
      <c r="A16" s="190">
        <v>8</v>
      </c>
      <c r="B16" s="6" t="s">
        <v>78</v>
      </c>
      <c r="C16" s="6" t="s">
        <v>142</v>
      </c>
      <c r="D16" s="6" t="s">
        <v>30</v>
      </c>
      <c r="E16" s="6" t="s">
        <v>290</v>
      </c>
      <c r="F16" s="126" t="s">
        <v>68</v>
      </c>
      <c r="G16" s="133">
        <v>1295000</v>
      </c>
      <c r="H16" s="133">
        <v>0</v>
      </c>
      <c r="I16" s="133">
        <f>G16-H16</f>
        <v>1295000</v>
      </c>
    </row>
    <row r="17" spans="1:9" ht="25.5">
      <c r="A17" s="190">
        <v>9</v>
      </c>
      <c r="B17" s="6" t="s">
        <v>78</v>
      </c>
      <c r="C17" s="6" t="s">
        <v>142</v>
      </c>
      <c r="D17" s="6" t="s">
        <v>30</v>
      </c>
      <c r="E17" s="6" t="s">
        <v>291</v>
      </c>
      <c r="F17" s="126" t="s">
        <v>68</v>
      </c>
      <c r="G17" s="133">
        <v>3217000</v>
      </c>
      <c r="H17" s="133">
        <v>0</v>
      </c>
      <c r="I17" s="133">
        <f>G17-H17</f>
        <v>3217000</v>
      </c>
    </row>
    <row r="18" spans="1:9" ht="25.5">
      <c r="A18" s="190">
        <v>10</v>
      </c>
      <c r="B18" s="6" t="s">
        <v>78</v>
      </c>
      <c r="C18" s="6" t="s">
        <v>142</v>
      </c>
      <c r="D18" s="6" t="s">
        <v>30</v>
      </c>
      <c r="E18" s="6" t="s">
        <v>292</v>
      </c>
      <c r="F18" s="126" t="s">
        <v>68</v>
      </c>
      <c r="G18" s="133">
        <v>1540000</v>
      </c>
      <c r="H18" s="133">
        <v>0</v>
      </c>
      <c r="I18" s="133">
        <f>G18-H18</f>
        <v>1540000</v>
      </c>
    </row>
    <row r="19" spans="1:9" ht="25.5">
      <c r="A19" s="190">
        <v>11</v>
      </c>
      <c r="B19" s="6" t="s">
        <v>78</v>
      </c>
      <c r="C19" s="6" t="s">
        <v>142</v>
      </c>
      <c r="D19" s="6" t="s">
        <v>30</v>
      </c>
      <c r="E19" s="6" t="s">
        <v>293</v>
      </c>
      <c r="F19" s="126" t="s">
        <v>68</v>
      </c>
      <c r="G19" s="133">
        <v>2230000</v>
      </c>
      <c r="H19" s="133">
        <v>500000</v>
      </c>
      <c r="I19" s="133">
        <f>G19-H19</f>
        <v>1730000</v>
      </c>
    </row>
    <row r="20" spans="1:9" ht="25.5">
      <c r="A20" s="190">
        <v>12</v>
      </c>
      <c r="B20" s="6" t="s">
        <v>78</v>
      </c>
      <c r="C20" s="6" t="s">
        <v>142</v>
      </c>
      <c r="D20" s="147" t="s">
        <v>30</v>
      </c>
      <c r="E20" s="6" t="s">
        <v>294</v>
      </c>
      <c r="F20" s="127" t="s">
        <v>192</v>
      </c>
      <c r="G20" s="14">
        <v>64000</v>
      </c>
      <c r="H20" s="14">
        <v>0</v>
      </c>
      <c r="I20" s="104">
        <v>64000</v>
      </c>
    </row>
    <row r="21" spans="1:9" ht="25.5">
      <c r="A21" s="190">
        <v>13</v>
      </c>
      <c r="B21" s="6" t="s">
        <v>78</v>
      </c>
      <c r="C21" s="6" t="s">
        <v>142</v>
      </c>
      <c r="D21" s="147" t="s">
        <v>30</v>
      </c>
      <c r="E21" s="6" t="s">
        <v>295</v>
      </c>
      <c r="F21" s="126" t="s">
        <v>145</v>
      </c>
      <c r="G21" s="133" t="s">
        <v>42</v>
      </c>
      <c r="H21" s="14">
        <v>0</v>
      </c>
      <c r="I21" s="133">
        <v>1500000</v>
      </c>
    </row>
    <row r="22" spans="1:9" ht="51">
      <c r="A22" s="190">
        <v>14</v>
      </c>
      <c r="B22" s="6" t="s">
        <v>78</v>
      </c>
      <c r="C22" s="6" t="s">
        <v>116</v>
      </c>
      <c r="D22" s="147" t="s">
        <v>30</v>
      </c>
      <c r="E22" s="199" t="s">
        <v>741</v>
      </c>
      <c r="F22" s="126" t="s">
        <v>68</v>
      </c>
      <c r="G22" s="133">
        <v>2360000</v>
      </c>
      <c r="H22" s="14">
        <v>864230</v>
      </c>
      <c r="I22" s="133">
        <v>1495770</v>
      </c>
    </row>
    <row r="23" spans="1:9" ht="25.5">
      <c r="A23" s="190">
        <v>15</v>
      </c>
      <c r="B23" s="147" t="s">
        <v>172</v>
      </c>
      <c r="C23" s="147" t="s">
        <v>57</v>
      </c>
      <c r="D23" s="147" t="s">
        <v>30</v>
      </c>
      <c r="E23" s="252" t="s">
        <v>789</v>
      </c>
      <c r="F23" s="13" t="s">
        <v>174</v>
      </c>
      <c r="G23" s="7">
        <v>9750000</v>
      </c>
      <c r="H23" s="7" t="s">
        <v>42</v>
      </c>
      <c r="I23" s="7">
        <v>1000000</v>
      </c>
    </row>
    <row r="24" spans="1:9" ht="38.25">
      <c r="A24" s="190">
        <v>16</v>
      </c>
      <c r="B24" s="32" t="s">
        <v>83</v>
      </c>
      <c r="C24" s="147" t="s">
        <v>84</v>
      </c>
      <c r="D24" s="147" t="s">
        <v>30</v>
      </c>
      <c r="E24" s="147" t="s">
        <v>296</v>
      </c>
      <c r="F24" s="13" t="s">
        <v>225</v>
      </c>
      <c r="G24" s="7" t="s">
        <v>42</v>
      </c>
      <c r="H24" s="7" t="s">
        <v>42</v>
      </c>
      <c r="I24" s="7" t="s">
        <v>42</v>
      </c>
    </row>
    <row r="25" spans="1:9" ht="25.5">
      <c r="A25" s="190">
        <v>17</v>
      </c>
      <c r="B25" s="32" t="s">
        <v>83</v>
      </c>
      <c r="C25" s="147" t="s">
        <v>297</v>
      </c>
      <c r="D25" s="147" t="s">
        <v>30</v>
      </c>
      <c r="E25" s="147" t="s">
        <v>298</v>
      </c>
      <c r="F25" s="13" t="s">
        <v>299</v>
      </c>
      <c r="G25" s="7">
        <v>1486000</v>
      </c>
      <c r="H25" s="7">
        <v>810571.49</v>
      </c>
      <c r="I25" s="7">
        <v>676000</v>
      </c>
    </row>
    <row r="26" spans="1:9" ht="30">
      <c r="A26" s="246">
        <v>18</v>
      </c>
      <c r="B26" s="219" t="s">
        <v>43</v>
      </c>
      <c r="C26" s="241" t="s">
        <v>788</v>
      </c>
      <c r="D26" s="239" t="s">
        <v>30</v>
      </c>
      <c r="E26" s="242" t="s">
        <v>782</v>
      </c>
      <c r="F26" s="244" t="s">
        <v>783</v>
      </c>
      <c r="G26" s="245">
        <v>103746640</v>
      </c>
      <c r="H26" s="245">
        <v>0</v>
      </c>
      <c r="I26" s="245">
        <v>11000000</v>
      </c>
    </row>
    <row r="27" spans="1:9">
      <c r="A27" s="320" t="s">
        <v>13</v>
      </c>
      <c r="B27" s="321"/>
      <c r="C27" s="321"/>
      <c r="D27" s="321"/>
      <c r="E27" s="321"/>
      <c r="F27" s="346"/>
      <c r="G27" s="112">
        <f>SUM(G4:G26)</f>
        <v>140390277</v>
      </c>
      <c r="H27" s="112">
        <f>SUM(H4:H26)</f>
        <v>3472791.49</v>
      </c>
      <c r="I27" s="112">
        <f>SUM(I4:I26)</f>
        <v>27600140</v>
      </c>
    </row>
  </sheetData>
  <mergeCells count="8">
    <mergeCell ref="A27:F27"/>
    <mergeCell ref="A10:A11"/>
    <mergeCell ref="A13:A14"/>
    <mergeCell ref="A2:C2"/>
    <mergeCell ref="A1:I1"/>
    <mergeCell ref="A4:A5"/>
    <mergeCell ref="A6:A7"/>
    <mergeCell ref="A8:A9"/>
  </mergeCells>
  <pageMargins left="0.9055118110236221" right="0.43307086614173229" top="0.74803149606299213" bottom="0.74803149606299213" header="0.31496062992125984" footer="0.31496062992125984"/>
  <pageSetup paperSize="9" scale="80" firstPageNumber="25" orientation="portrait" useFirstPageNumber="1" r:id="rId1"/>
  <headerFooter>
    <oddFooter>&amp;R&amp;12&amp;P</oddFooter>
  </headerFooter>
</worksheet>
</file>

<file path=xl/worksheets/sheet16.xml><?xml version="1.0" encoding="utf-8"?>
<worksheet xmlns="http://schemas.openxmlformats.org/spreadsheetml/2006/main" xmlns:r="http://schemas.openxmlformats.org/officeDocument/2006/relationships">
  <dimension ref="A1:F16"/>
  <sheetViews>
    <sheetView zoomScaleNormal="100" workbookViewId="0">
      <selection sqref="A1:F1"/>
    </sheetView>
  </sheetViews>
  <sheetFormatPr defaultRowHeight="15"/>
  <cols>
    <col min="1" max="1" width="5.28515625" style="33" customWidth="1"/>
    <col min="2" max="2" width="27.7109375" customWidth="1"/>
    <col min="3" max="3" width="10.42578125" customWidth="1"/>
    <col min="4" max="4" width="16.7109375" customWidth="1"/>
    <col min="5" max="5" width="19.7109375" customWidth="1"/>
    <col min="6" max="6" width="17.85546875" customWidth="1"/>
  </cols>
  <sheetData>
    <row r="1" spans="1:6" ht="39" customHeight="1">
      <c r="A1" s="347" t="s">
        <v>758</v>
      </c>
      <c r="B1" s="347"/>
      <c r="C1" s="347"/>
      <c r="D1" s="347"/>
      <c r="E1" s="347"/>
      <c r="F1" s="347"/>
    </row>
    <row r="2" spans="1:6" ht="47.25">
      <c r="A2" s="165" t="s">
        <v>15</v>
      </c>
      <c r="B2" s="140" t="s">
        <v>14</v>
      </c>
      <c r="C2" s="140" t="s">
        <v>11</v>
      </c>
      <c r="D2" s="165" t="s">
        <v>736</v>
      </c>
      <c r="E2" s="165" t="s">
        <v>768</v>
      </c>
      <c r="F2" s="165" t="s">
        <v>770</v>
      </c>
    </row>
    <row r="3" spans="1:6" ht="31.5">
      <c r="A3" s="166">
        <v>1</v>
      </c>
      <c r="B3" s="167" t="s">
        <v>32</v>
      </c>
      <c r="C3" s="47">
        <v>77</v>
      </c>
      <c r="D3" s="213">
        <v>86459499.5</v>
      </c>
      <c r="E3" s="213">
        <v>35949901.420000002</v>
      </c>
      <c r="F3" s="213">
        <v>105170000</v>
      </c>
    </row>
    <row r="4" spans="1:6" ht="19.5" customHeight="1">
      <c r="A4" s="166">
        <v>2</v>
      </c>
      <c r="B4" s="168" t="s">
        <v>538</v>
      </c>
      <c r="C4" s="169" t="s">
        <v>42</v>
      </c>
      <c r="D4" s="170" t="s">
        <v>42</v>
      </c>
      <c r="E4" s="170" t="s">
        <v>42</v>
      </c>
      <c r="F4" s="170" t="s">
        <v>42</v>
      </c>
    </row>
    <row r="5" spans="1:6" ht="18.75" customHeight="1">
      <c r="A5" s="166">
        <v>3</v>
      </c>
      <c r="B5" s="168" t="s">
        <v>539</v>
      </c>
      <c r="C5" s="171" t="s">
        <v>42</v>
      </c>
      <c r="D5" s="172" t="s">
        <v>42</v>
      </c>
      <c r="E5" s="170" t="s">
        <v>42</v>
      </c>
      <c r="F5" s="172" t="s">
        <v>42</v>
      </c>
    </row>
    <row r="6" spans="1:6" ht="19.5" customHeight="1">
      <c r="A6" s="166">
        <v>4</v>
      </c>
      <c r="B6" s="167" t="s">
        <v>33</v>
      </c>
      <c r="C6" s="163">
        <v>8</v>
      </c>
      <c r="D6" s="164">
        <v>35800000</v>
      </c>
      <c r="E6" s="164">
        <v>0</v>
      </c>
      <c r="F6" s="164">
        <v>14600000</v>
      </c>
    </row>
    <row r="7" spans="1:6" ht="21" customHeight="1">
      <c r="A7" s="166">
        <v>5</v>
      </c>
      <c r="B7" s="167" t="s">
        <v>34</v>
      </c>
      <c r="C7" s="47">
        <v>2</v>
      </c>
      <c r="D7" s="164">
        <v>2000000</v>
      </c>
      <c r="E7" s="164" t="s">
        <v>42</v>
      </c>
      <c r="F7" s="164">
        <v>1500000</v>
      </c>
    </row>
    <row r="8" spans="1:6" ht="21.75" customHeight="1">
      <c r="A8" s="166">
        <v>6</v>
      </c>
      <c r="B8" s="167" t="s">
        <v>35</v>
      </c>
      <c r="C8" s="47">
        <v>4</v>
      </c>
      <c r="D8" s="164">
        <v>24000000</v>
      </c>
      <c r="E8" s="164">
        <v>10000000</v>
      </c>
      <c r="F8" s="164">
        <v>7000000</v>
      </c>
    </row>
    <row r="9" spans="1:6" ht="21" customHeight="1">
      <c r="A9" s="166">
        <v>7</v>
      </c>
      <c r="B9" s="167" t="s">
        <v>36</v>
      </c>
      <c r="C9" s="171" t="s">
        <v>42</v>
      </c>
      <c r="D9" s="172" t="s">
        <v>42</v>
      </c>
      <c r="E9" s="172" t="s">
        <v>42</v>
      </c>
      <c r="F9" s="172" t="s">
        <v>42</v>
      </c>
    </row>
    <row r="10" spans="1:6" ht="21" customHeight="1">
      <c r="A10" s="166">
        <v>8</v>
      </c>
      <c r="B10" s="167" t="s">
        <v>37</v>
      </c>
      <c r="C10" s="173" t="s">
        <v>42</v>
      </c>
      <c r="D10" s="172" t="s">
        <v>42</v>
      </c>
      <c r="E10" s="172" t="s">
        <v>42</v>
      </c>
      <c r="F10" s="172" t="s">
        <v>42</v>
      </c>
    </row>
    <row r="11" spans="1:6" ht="18.75" customHeight="1">
      <c r="A11" s="166">
        <v>9</v>
      </c>
      <c r="B11" s="167" t="s">
        <v>38</v>
      </c>
      <c r="C11" s="169" t="s">
        <v>42</v>
      </c>
      <c r="D11" s="174" t="s">
        <v>42</v>
      </c>
      <c r="E11" s="174" t="s">
        <v>42</v>
      </c>
      <c r="F11" s="174" t="s">
        <v>42</v>
      </c>
    </row>
    <row r="12" spans="1:6" ht="15.75">
      <c r="A12" s="166">
        <v>10</v>
      </c>
      <c r="B12" s="167" t="s">
        <v>39</v>
      </c>
      <c r="C12" s="47">
        <v>7</v>
      </c>
      <c r="D12" s="164">
        <v>5946000</v>
      </c>
      <c r="E12" s="164">
        <v>1142770</v>
      </c>
      <c r="F12" s="164">
        <v>2740000</v>
      </c>
    </row>
    <row r="13" spans="1:6" ht="17.25" customHeight="1">
      <c r="A13" s="166">
        <v>11</v>
      </c>
      <c r="B13" s="167" t="s">
        <v>40</v>
      </c>
      <c r="C13" s="47">
        <v>4</v>
      </c>
      <c r="D13" s="175">
        <v>12323425</v>
      </c>
      <c r="E13" s="175">
        <v>3000000</v>
      </c>
      <c r="F13" s="175">
        <v>627425</v>
      </c>
    </row>
    <row r="14" spans="1:6" ht="17.25" customHeight="1">
      <c r="A14" s="166">
        <v>12</v>
      </c>
      <c r="B14" s="167" t="s">
        <v>41</v>
      </c>
      <c r="C14" s="176" t="s">
        <v>42</v>
      </c>
      <c r="D14" s="170" t="s">
        <v>42</v>
      </c>
      <c r="E14" s="172" t="s">
        <v>42</v>
      </c>
      <c r="F14" s="172" t="s">
        <v>42</v>
      </c>
    </row>
    <row r="15" spans="1:6" ht="20.25" customHeight="1">
      <c r="A15" s="349" t="s">
        <v>13</v>
      </c>
      <c r="B15" s="350"/>
      <c r="C15" s="262">
        <f>SUM(C3:C14)</f>
        <v>102</v>
      </c>
      <c r="D15" s="177">
        <f t="shared" ref="D15:F15" si="0">SUM(D3:D14)</f>
        <v>166528924.5</v>
      </c>
      <c r="E15" s="177">
        <f t="shared" si="0"/>
        <v>50092671.420000002</v>
      </c>
      <c r="F15" s="177">
        <f t="shared" si="0"/>
        <v>131637425</v>
      </c>
    </row>
    <row r="16" spans="1:6" ht="15.75">
      <c r="A16" s="351"/>
      <c r="B16" s="352"/>
      <c r="C16" s="348"/>
      <c r="D16" s="224" t="s">
        <v>626</v>
      </c>
      <c r="E16" s="224" t="s">
        <v>42</v>
      </c>
      <c r="F16" s="224" t="s">
        <v>790</v>
      </c>
    </row>
  </sheetData>
  <mergeCells count="3">
    <mergeCell ref="A1:F1"/>
    <mergeCell ref="C15:C16"/>
    <mergeCell ref="A15:B16"/>
  </mergeCells>
  <pageMargins left="0.9055118110236221" right="0.43307086614173229" top="0.74803149606299213" bottom="0.74803149606299213" header="0.31496062992125984" footer="0.31496062992125984"/>
  <pageSetup paperSize="9" scale="90" firstPageNumber="27" orientation="portrait" useFirstPageNumber="1" r:id="rId1"/>
  <headerFooter>
    <oddFooter>&amp;R&amp;12 26</oddFooter>
  </headerFooter>
</worksheet>
</file>

<file path=xl/worksheets/sheet17.xml><?xml version="1.0" encoding="utf-8"?>
<worksheet xmlns="http://schemas.openxmlformats.org/spreadsheetml/2006/main" xmlns:r="http://schemas.openxmlformats.org/officeDocument/2006/relationships">
  <dimension ref="A1:J192"/>
  <sheetViews>
    <sheetView zoomScaleNormal="100" workbookViewId="0">
      <selection activeCell="G7" sqref="G7"/>
    </sheetView>
  </sheetViews>
  <sheetFormatPr defaultRowHeight="15"/>
  <cols>
    <col min="1" max="1" width="4" style="207" customWidth="1"/>
    <col min="2" max="2" width="20" style="41" bestFit="1" customWidth="1"/>
    <col min="3" max="3" width="12.28515625" style="41" bestFit="1" customWidth="1"/>
    <col min="4" max="4" width="10.140625" style="41" customWidth="1"/>
    <col min="5" max="5" width="19.7109375" style="41" customWidth="1"/>
    <col min="6" max="6" width="10.28515625" style="159" bestFit="1" customWidth="1"/>
    <col min="7" max="7" width="21.85546875" style="42" customWidth="1"/>
    <col min="8" max="8" width="16.5703125" style="42" bestFit="1" customWidth="1"/>
    <col min="9" max="9" width="17.85546875" style="42" bestFit="1" customWidth="1"/>
    <col min="12" max="13" width="15.42578125" bestFit="1" customWidth="1"/>
    <col min="14" max="14" width="16.5703125" bestFit="1" customWidth="1"/>
  </cols>
  <sheetData>
    <row r="1" spans="1:9" ht="29.25" customHeight="1">
      <c r="A1" s="359" t="s">
        <v>763</v>
      </c>
      <c r="B1" s="359"/>
      <c r="C1" s="359"/>
      <c r="D1" s="359"/>
      <c r="E1" s="359"/>
      <c r="F1" s="359"/>
      <c r="G1" s="359"/>
      <c r="H1" s="359"/>
      <c r="I1" s="359"/>
    </row>
    <row r="2" spans="1:9" ht="38.25">
      <c r="A2" s="36" t="s">
        <v>15</v>
      </c>
      <c r="B2" s="184" t="s">
        <v>14</v>
      </c>
      <c r="C2" s="184" t="s">
        <v>10</v>
      </c>
      <c r="D2" s="184" t="s">
        <v>20</v>
      </c>
      <c r="E2" s="184" t="s">
        <v>21</v>
      </c>
      <c r="F2" s="36" t="s">
        <v>22</v>
      </c>
      <c r="G2" s="107" t="s">
        <v>736</v>
      </c>
      <c r="H2" s="107" t="s">
        <v>768</v>
      </c>
      <c r="I2" s="107" t="s">
        <v>770</v>
      </c>
    </row>
    <row r="3" spans="1:9" s="19" customFormat="1" ht="38.25">
      <c r="A3" s="200">
        <v>1</v>
      </c>
      <c r="B3" s="201" t="s">
        <v>541</v>
      </c>
      <c r="C3" s="201" t="s">
        <v>540</v>
      </c>
      <c r="D3" s="201" t="s">
        <v>542</v>
      </c>
      <c r="E3" s="201" t="s">
        <v>543</v>
      </c>
      <c r="F3" s="254" t="s">
        <v>45</v>
      </c>
      <c r="G3" s="255">
        <v>3000000</v>
      </c>
      <c r="H3" s="255">
        <v>2800000</v>
      </c>
      <c r="I3" s="255">
        <v>200000</v>
      </c>
    </row>
    <row r="4" spans="1:9" s="19" customFormat="1" ht="25.5">
      <c r="A4" s="200">
        <v>2</v>
      </c>
      <c r="B4" s="201" t="s">
        <v>541</v>
      </c>
      <c r="C4" s="201" t="s">
        <v>540</v>
      </c>
      <c r="D4" s="201" t="s">
        <v>544</v>
      </c>
      <c r="E4" s="201" t="s">
        <v>545</v>
      </c>
      <c r="F4" s="150" t="s">
        <v>546</v>
      </c>
      <c r="G4" s="360" t="s">
        <v>547</v>
      </c>
      <c r="H4" s="360"/>
      <c r="I4" s="204">
        <v>100000</v>
      </c>
    </row>
    <row r="5" spans="1:9" s="19" customFormat="1" ht="25.5">
      <c r="A5" s="200">
        <v>3</v>
      </c>
      <c r="B5" s="201" t="s">
        <v>541</v>
      </c>
      <c r="C5" s="201" t="s">
        <v>540</v>
      </c>
      <c r="D5" s="201" t="s">
        <v>548</v>
      </c>
      <c r="E5" s="201" t="s">
        <v>549</v>
      </c>
      <c r="F5" s="150" t="s">
        <v>546</v>
      </c>
      <c r="G5" s="204">
        <v>1000000</v>
      </c>
      <c r="H5" s="204" t="s">
        <v>42</v>
      </c>
      <c r="I5" s="204">
        <v>150000</v>
      </c>
    </row>
    <row r="6" spans="1:9" s="19" customFormat="1" ht="25.5">
      <c r="A6" s="200">
        <v>4</v>
      </c>
      <c r="B6" s="201" t="s">
        <v>541</v>
      </c>
      <c r="C6" s="201" t="s">
        <v>540</v>
      </c>
      <c r="D6" s="201" t="s">
        <v>550</v>
      </c>
      <c r="E6" s="201" t="s">
        <v>549</v>
      </c>
      <c r="F6" s="150" t="s">
        <v>546</v>
      </c>
      <c r="G6" s="204" t="s">
        <v>551</v>
      </c>
      <c r="H6" s="204" t="s">
        <v>42</v>
      </c>
      <c r="I6" s="204">
        <v>150000</v>
      </c>
    </row>
    <row r="7" spans="1:9" s="19" customFormat="1" ht="25.5">
      <c r="A7" s="200">
        <v>5</v>
      </c>
      <c r="B7" s="201" t="s">
        <v>541</v>
      </c>
      <c r="C7" s="201" t="s">
        <v>540</v>
      </c>
      <c r="D7" s="201" t="s">
        <v>552</v>
      </c>
      <c r="E7" s="201" t="s">
        <v>553</v>
      </c>
      <c r="F7" s="150" t="s">
        <v>44</v>
      </c>
      <c r="G7" s="204">
        <v>350000</v>
      </c>
      <c r="H7" s="204">
        <v>250000</v>
      </c>
      <c r="I7" s="204">
        <v>100000</v>
      </c>
    </row>
    <row r="8" spans="1:9" s="19" customFormat="1" ht="51">
      <c r="A8" s="200">
        <v>6</v>
      </c>
      <c r="B8" s="201" t="s">
        <v>541</v>
      </c>
      <c r="C8" s="201" t="s">
        <v>540</v>
      </c>
      <c r="D8" s="201" t="s">
        <v>554</v>
      </c>
      <c r="E8" s="201" t="s">
        <v>555</v>
      </c>
      <c r="F8" s="150" t="s">
        <v>556</v>
      </c>
      <c r="G8" s="204">
        <v>3000000</v>
      </c>
      <c r="H8" s="204">
        <v>2500000</v>
      </c>
      <c r="I8" s="204">
        <v>200000</v>
      </c>
    </row>
    <row r="9" spans="1:9" s="19" customFormat="1" ht="25.5">
      <c r="A9" s="200">
        <v>7</v>
      </c>
      <c r="B9" s="201" t="s">
        <v>541</v>
      </c>
      <c r="C9" s="201" t="s">
        <v>557</v>
      </c>
      <c r="D9" s="201" t="s">
        <v>558</v>
      </c>
      <c r="E9" s="201" t="s">
        <v>559</v>
      </c>
      <c r="F9" s="150">
        <v>2014</v>
      </c>
      <c r="G9" s="204">
        <v>2000000</v>
      </c>
      <c r="H9" s="204" t="s">
        <v>42</v>
      </c>
      <c r="I9" s="204">
        <v>2000000</v>
      </c>
    </row>
    <row r="10" spans="1:9" s="19" customFormat="1" ht="38.25">
      <c r="A10" s="200">
        <v>8</v>
      </c>
      <c r="B10" s="201" t="s">
        <v>541</v>
      </c>
      <c r="C10" s="201" t="s">
        <v>560</v>
      </c>
      <c r="D10" s="201" t="s">
        <v>561</v>
      </c>
      <c r="E10" s="201" t="s">
        <v>562</v>
      </c>
      <c r="F10" s="150" t="s">
        <v>563</v>
      </c>
      <c r="G10" s="204">
        <v>1000000</v>
      </c>
      <c r="H10" s="204">
        <v>300000</v>
      </c>
      <c r="I10" s="204">
        <v>700000</v>
      </c>
    </row>
    <row r="11" spans="1:9" s="19" customFormat="1" ht="38.25">
      <c r="A11" s="200">
        <v>9</v>
      </c>
      <c r="B11" s="201" t="s">
        <v>541</v>
      </c>
      <c r="C11" s="201" t="s">
        <v>560</v>
      </c>
      <c r="D11" s="201" t="s">
        <v>564</v>
      </c>
      <c r="E11" s="201" t="s">
        <v>565</v>
      </c>
      <c r="F11" s="150" t="s">
        <v>556</v>
      </c>
      <c r="G11" s="204">
        <v>1000000</v>
      </c>
      <c r="H11" s="204">
        <v>250000</v>
      </c>
      <c r="I11" s="204">
        <v>700000</v>
      </c>
    </row>
    <row r="12" spans="1:9" s="19" customFormat="1" ht="38.25">
      <c r="A12" s="200">
        <v>10</v>
      </c>
      <c r="B12" s="201" t="s">
        <v>541</v>
      </c>
      <c r="C12" s="201" t="s">
        <v>560</v>
      </c>
      <c r="D12" s="201" t="s">
        <v>566</v>
      </c>
      <c r="E12" s="201" t="s">
        <v>567</v>
      </c>
      <c r="F12" s="150" t="s">
        <v>556</v>
      </c>
      <c r="G12" s="204">
        <v>5000000</v>
      </c>
      <c r="H12" s="204">
        <v>3750000</v>
      </c>
      <c r="I12" s="204">
        <v>700000</v>
      </c>
    </row>
    <row r="13" spans="1:9" s="19" customFormat="1" ht="38.25">
      <c r="A13" s="200">
        <v>11</v>
      </c>
      <c r="B13" s="201" t="s">
        <v>541</v>
      </c>
      <c r="C13" s="201" t="s">
        <v>560</v>
      </c>
      <c r="D13" s="201" t="s">
        <v>568</v>
      </c>
      <c r="E13" s="201" t="s">
        <v>569</v>
      </c>
      <c r="F13" s="150" t="s">
        <v>45</v>
      </c>
      <c r="G13" s="204">
        <v>1750000</v>
      </c>
      <c r="H13" s="204">
        <v>750000</v>
      </c>
      <c r="I13" s="204">
        <v>700000</v>
      </c>
    </row>
    <row r="14" spans="1:9" s="19" customFormat="1" ht="25.5">
      <c r="A14" s="200">
        <v>12</v>
      </c>
      <c r="B14" s="201" t="s">
        <v>541</v>
      </c>
      <c r="C14" s="201" t="s">
        <v>560</v>
      </c>
      <c r="D14" s="201" t="s">
        <v>570</v>
      </c>
      <c r="E14" s="201" t="s">
        <v>571</v>
      </c>
      <c r="F14" s="150" t="s">
        <v>556</v>
      </c>
      <c r="G14" s="204">
        <v>1000000</v>
      </c>
      <c r="H14" s="204">
        <v>250000</v>
      </c>
      <c r="I14" s="204">
        <v>700000</v>
      </c>
    </row>
    <row r="15" spans="1:9" s="19" customFormat="1" ht="25.5">
      <c r="A15" s="200">
        <v>13</v>
      </c>
      <c r="B15" s="201" t="s">
        <v>541</v>
      </c>
      <c r="C15" s="201" t="s">
        <v>560</v>
      </c>
      <c r="D15" s="201" t="s">
        <v>572</v>
      </c>
      <c r="E15" s="201" t="s">
        <v>573</v>
      </c>
      <c r="F15" s="150" t="s">
        <v>556</v>
      </c>
      <c r="G15" s="204">
        <v>1000000</v>
      </c>
      <c r="H15" s="204">
        <v>250000</v>
      </c>
      <c r="I15" s="204">
        <v>700000</v>
      </c>
    </row>
    <row r="16" spans="1:9" s="19" customFormat="1" ht="38.25">
      <c r="A16" s="200">
        <v>14</v>
      </c>
      <c r="B16" s="201" t="s">
        <v>541</v>
      </c>
      <c r="C16" s="201" t="s">
        <v>560</v>
      </c>
      <c r="D16" s="201" t="s">
        <v>574</v>
      </c>
      <c r="E16" s="201" t="s">
        <v>575</v>
      </c>
      <c r="F16" s="150" t="s">
        <v>556</v>
      </c>
      <c r="G16" s="204">
        <v>1550000</v>
      </c>
      <c r="H16" s="204">
        <v>1200000</v>
      </c>
      <c r="I16" s="204">
        <v>700000</v>
      </c>
    </row>
    <row r="17" spans="1:9" s="19" customFormat="1" ht="51">
      <c r="A17" s="200">
        <v>15</v>
      </c>
      <c r="B17" s="201" t="s">
        <v>541</v>
      </c>
      <c r="C17" s="201" t="s">
        <v>560</v>
      </c>
      <c r="D17" s="201" t="s">
        <v>576</v>
      </c>
      <c r="E17" s="201" t="s">
        <v>577</v>
      </c>
      <c r="F17" s="150" t="s">
        <v>556</v>
      </c>
      <c r="G17" s="204">
        <v>1000000</v>
      </c>
      <c r="H17" s="204">
        <v>400000</v>
      </c>
      <c r="I17" s="204">
        <v>700000</v>
      </c>
    </row>
    <row r="18" spans="1:9" s="19" customFormat="1" ht="38.25">
      <c r="A18" s="200">
        <v>16</v>
      </c>
      <c r="B18" s="201" t="s">
        <v>541</v>
      </c>
      <c r="C18" s="201" t="s">
        <v>560</v>
      </c>
      <c r="D18" s="201" t="s">
        <v>578</v>
      </c>
      <c r="E18" s="201" t="s">
        <v>579</v>
      </c>
      <c r="F18" s="150" t="s">
        <v>556</v>
      </c>
      <c r="G18" s="204">
        <v>1000000</v>
      </c>
      <c r="H18" s="204">
        <v>400000</v>
      </c>
      <c r="I18" s="204">
        <v>700000</v>
      </c>
    </row>
    <row r="19" spans="1:9" s="19" customFormat="1" ht="25.5">
      <c r="A19" s="200">
        <v>17</v>
      </c>
      <c r="B19" s="201" t="s">
        <v>541</v>
      </c>
      <c r="C19" s="201" t="s">
        <v>560</v>
      </c>
      <c r="D19" s="201" t="s">
        <v>580</v>
      </c>
      <c r="E19" s="201" t="s">
        <v>581</v>
      </c>
      <c r="F19" s="150" t="s">
        <v>556</v>
      </c>
      <c r="G19" s="204">
        <v>1000000</v>
      </c>
      <c r="H19" s="204">
        <v>150000</v>
      </c>
      <c r="I19" s="204">
        <v>700000</v>
      </c>
    </row>
    <row r="20" spans="1:9" s="19" customFormat="1" ht="38.25">
      <c r="A20" s="200">
        <v>18</v>
      </c>
      <c r="B20" s="201" t="s">
        <v>541</v>
      </c>
      <c r="C20" s="201" t="s">
        <v>560</v>
      </c>
      <c r="D20" s="201" t="s">
        <v>582</v>
      </c>
      <c r="E20" s="201" t="s">
        <v>583</v>
      </c>
      <c r="F20" s="150" t="s">
        <v>563</v>
      </c>
      <c r="G20" s="204">
        <v>1000000</v>
      </c>
      <c r="H20" s="204">
        <v>400000</v>
      </c>
      <c r="I20" s="204">
        <v>700000</v>
      </c>
    </row>
    <row r="21" spans="1:9" s="19" customFormat="1" ht="38.25">
      <c r="A21" s="200">
        <v>19</v>
      </c>
      <c r="B21" s="201" t="s">
        <v>541</v>
      </c>
      <c r="C21" s="201" t="s">
        <v>560</v>
      </c>
      <c r="D21" s="201" t="s">
        <v>584</v>
      </c>
      <c r="E21" s="201" t="s">
        <v>585</v>
      </c>
      <c r="F21" s="150" t="s">
        <v>556</v>
      </c>
      <c r="G21" s="204">
        <v>1000000</v>
      </c>
      <c r="H21" s="204">
        <v>200000</v>
      </c>
      <c r="I21" s="204">
        <v>700000</v>
      </c>
    </row>
    <row r="22" spans="1:9" s="19" customFormat="1" ht="25.5">
      <c r="A22" s="200">
        <v>20</v>
      </c>
      <c r="B22" s="201" t="s">
        <v>541</v>
      </c>
      <c r="C22" s="201" t="s">
        <v>560</v>
      </c>
      <c r="D22" s="201" t="s">
        <v>586</v>
      </c>
      <c r="E22" s="201" t="s">
        <v>587</v>
      </c>
      <c r="F22" s="150" t="s">
        <v>556</v>
      </c>
      <c r="G22" s="204">
        <v>1000000</v>
      </c>
      <c r="H22" s="204">
        <v>400000</v>
      </c>
      <c r="I22" s="204">
        <v>700000</v>
      </c>
    </row>
    <row r="23" spans="1:9" s="19" customFormat="1" ht="25.5">
      <c r="A23" s="200">
        <v>21</v>
      </c>
      <c r="B23" s="201" t="s">
        <v>541</v>
      </c>
      <c r="C23" s="201" t="s">
        <v>560</v>
      </c>
      <c r="D23" s="201" t="s">
        <v>588</v>
      </c>
      <c r="E23" s="201" t="s">
        <v>589</v>
      </c>
      <c r="F23" s="150" t="s">
        <v>556</v>
      </c>
      <c r="G23" s="204">
        <v>1000000</v>
      </c>
      <c r="H23" s="204">
        <v>400000</v>
      </c>
      <c r="I23" s="204">
        <v>700000</v>
      </c>
    </row>
    <row r="24" spans="1:9" s="19" customFormat="1" ht="25.5">
      <c r="A24" s="200">
        <v>22</v>
      </c>
      <c r="B24" s="201" t="s">
        <v>541</v>
      </c>
      <c r="C24" s="201" t="s">
        <v>560</v>
      </c>
      <c r="D24" s="201" t="s">
        <v>590</v>
      </c>
      <c r="E24" s="201" t="s">
        <v>591</v>
      </c>
      <c r="F24" s="150" t="s">
        <v>556</v>
      </c>
      <c r="G24" s="204">
        <v>1000000</v>
      </c>
      <c r="H24" s="204">
        <v>400000</v>
      </c>
      <c r="I24" s="204">
        <v>700000</v>
      </c>
    </row>
    <row r="25" spans="1:9" s="19" customFormat="1" ht="25.5">
      <c r="A25" s="200">
        <v>23</v>
      </c>
      <c r="B25" s="201" t="s">
        <v>541</v>
      </c>
      <c r="C25" s="201" t="s">
        <v>560</v>
      </c>
      <c r="D25" s="201" t="s">
        <v>592</v>
      </c>
      <c r="E25" s="201" t="s">
        <v>593</v>
      </c>
      <c r="F25" s="150" t="s">
        <v>556</v>
      </c>
      <c r="G25" s="204">
        <v>1000000</v>
      </c>
      <c r="H25" s="204">
        <v>400000</v>
      </c>
      <c r="I25" s="204">
        <v>700000</v>
      </c>
    </row>
    <row r="26" spans="1:9" s="19" customFormat="1" ht="25.5">
      <c r="A26" s="200">
        <v>24</v>
      </c>
      <c r="B26" s="201" t="s">
        <v>541</v>
      </c>
      <c r="C26" s="201" t="s">
        <v>560</v>
      </c>
      <c r="D26" s="201" t="s">
        <v>594</v>
      </c>
      <c r="E26" s="201" t="s">
        <v>595</v>
      </c>
      <c r="F26" s="150" t="s">
        <v>556</v>
      </c>
      <c r="G26" s="204">
        <v>1000000</v>
      </c>
      <c r="H26" s="204">
        <v>300000</v>
      </c>
      <c r="I26" s="204">
        <v>700000</v>
      </c>
    </row>
    <row r="27" spans="1:9" s="19" customFormat="1" ht="25.5">
      <c r="A27" s="200">
        <v>25</v>
      </c>
      <c r="B27" s="201" t="s">
        <v>541</v>
      </c>
      <c r="C27" s="201" t="s">
        <v>560</v>
      </c>
      <c r="D27" s="201" t="s">
        <v>596</v>
      </c>
      <c r="E27" s="201" t="s">
        <v>597</v>
      </c>
      <c r="F27" s="150" t="s">
        <v>556</v>
      </c>
      <c r="G27" s="204">
        <v>1000000</v>
      </c>
      <c r="H27" s="204">
        <v>300000</v>
      </c>
      <c r="I27" s="204">
        <v>700000</v>
      </c>
    </row>
    <row r="28" spans="1:9" s="19" customFormat="1" ht="25.5">
      <c r="A28" s="200">
        <v>26</v>
      </c>
      <c r="B28" s="201" t="s">
        <v>541</v>
      </c>
      <c r="C28" s="201" t="s">
        <v>560</v>
      </c>
      <c r="D28" s="201" t="s">
        <v>598</v>
      </c>
      <c r="E28" s="201" t="s">
        <v>599</v>
      </c>
      <c r="F28" s="150" t="s">
        <v>556</v>
      </c>
      <c r="G28" s="204">
        <v>1000000</v>
      </c>
      <c r="H28" s="204">
        <v>300000</v>
      </c>
      <c r="I28" s="204">
        <v>700000</v>
      </c>
    </row>
    <row r="29" spans="1:9" s="19" customFormat="1" ht="25.5">
      <c r="A29" s="200">
        <v>27</v>
      </c>
      <c r="B29" s="201" t="s">
        <v>541</v>
      </c>
      <c r="C29" s="201" t="s">
        <v>560</v>
      </c>
      <c r="D29" s="201" t="s">
        <v>600</v>
      </c>
      <c r="E29" s="201" t="s">
        <v>601</v>
      </c>
      <c r="F29" s="150" t="s">
        <v>602</v>
      </c>
      <c r="G29" s="204">
        <v>700000</v>
      </c>
      <c r="H29" s="204" t="s">
        <v>42</v>
      </c>
      <c r="I29" s="204">
        <v>700000</v>
      </c>
    </row>
    <row r="30" spans="1:9" s="19" customFormat="1" ht="38.25">
      <c r="A30" s="200">
        <v>28</v>
      </c>
      <c r="B30" s="201" t="s">
        <v>541</v>
      </c>
      <c r="C30" s="201" t="s">
        <v>560</v>
      </c>
      <c r="D30" s="201" t="s">
        <v>603</v>
      </c>
      <c r="E30" s="201" t="s">
        <v>604</v>
      </c>
      <c r="F30" s="150" t="s">
        <v>44</v>
      </c>
      <c r="G30" s="204">
        <v>1000000</v>
      </c>
      <c r="H30" s="204">
        <v>300000</v>
      </c>
      <c r="I30" s="204">
        <v>700000</v>
      </c>
    </row>
    <row r="31" spans="1:9" s="19" customFormat="1" ht="38.25">
      <c r="A31" s="200">
        <v>29</v>
      </c>
      <c r="B31" s="201" t="s">
        <v>541</v>
      </c>
      <c r="C31" s="201" t="s">
        <v>560</v>
      </c>
      <c r="D31" s="201" t="s">
        <v>605</v>
      </c>
      <c r="E31" s="201" t="s">
        <v>606</v>
      </c>
      <c r="F31" s="150" t="s">
        <v>602</v>
      </c>
      <c r="G31" s="204">
        <v>1000000</v>
      </c>
      <c r="H31" s="204">
        <v>300000</v>
      </c>
      <c r="I31" s="204">
        <v>700000</v>
      </c>
    </row>
    <row r="32" spans="1:9" s="19" customFormat="1" ht="25.5">
      <c r="A32" s="200">
        <v>30</v>
      </c>
      <c r="B32" s="201" t="s">
        <v>541</v>
      </c>
      <c r="C32" s="201" t="s">
        <v>560</v>
      </c>
      <c r="D32" s="201" t="s">
        <v>607</v>
      </c>
      <c r="E32" s="201" t="s">
        <v>608</v>
      </c>
      <c r="F32" s="150" t="s">
        <v>563</v>
      </c>
      <c r="G32" s="204">
        <v>1000000</v>
      </c>
      <c r="H32" s="204">
        <v>200000</v>
      </c>
      <c r="I32" s="204">
        <v>700000</v>
      </c>
    </row>
    <row r="33" spans="1:9" s="19" customFormat="1" ht="25.5">
      <c r="A33" s="200">
        <v>31</v>
      </c>
      <c r="B33" s="201" t="s">
        <v>541</v>
      </c>
      <c r="C33" s="201" t="s">
        <v>560</v>
      </c>
      <c r="D33" s="201" t="s">
        <v>609</v>
      </c>
      <c r="E33" s="201" t="s">
        <v>610</v>
      </c>
      <c r="F33" s="150" t="s">
        <v>602</v>
      </c>
      <c r="G33" s="204">
        <v>1000000</v>
      </c>
      <c r="H33" s="204">
        <v>220000</v>
      </c>
      <c r="I33" s="204">
        <v>700000</v>
      </c>
    </row>
    <row r="34" spans="1:9" s="19" customFormat="1" ht="25.5">
      <c r="A34" s="200">
        <v>32</v>
      </c>
      <c r="B34" s="201" t="s">
        <v>541</v>
      </c>
      <c r="C34" s="201" t="s">
        <v>560</v>
      </c>
      <c r="D34" s="201" t="s">
        <v>611</v>
      </c>
      <c r="E34" s="201" t="s">
        <v>612</v>
      </c>
      <c r="F34" s="150" t="s">
        <v>602</v>
      </c>
      <c r="G34" s="204">
        <v>1000000</v>
      </c>
      <c r="H34" s="204">
        <v>300000</v>
      </c>
      <c r="I34" s="204">
        <v>700000</v>
      </c>
    </row>
    <row r="35" spans="1:9" s="19" customFormat="1" ht="38.25">
      <c r="A35" s="200">
        <v>33</v>
      </c>
      <c r="B35" s="201" t="s">
        <v>541</v>
      </c>
      <c r="C35" s="201" t="s">
        <v>560</v>
      </c>
      <c r="D35" s="201" t="s">
        <v>613</v>
      </c>
      <c r="E35" s="201" t="s">
        <v>614</v>
      </c>
      <c r="F35" s="150" t="s">
        <v>154</v>
      </c>
      <c r="G35" s="204">
        <v>1000000</v>
      </c>
      <c r="H35" s="204">
        <v>300000</v>
      </c>
      <c r="I35" s="204">
        <v>700000</v>
      </c>
    </row>
    <row r="36" spans="1:9" s="19" customFormat="1" ht="25.5">
      <c r="A36" s="200">
        <v>34</v>
      </c>
      <c r="B36" s="201" t="s">
        <v>541</v>
      </c>
      <c r="C36" s="201" t="s">
        <v>560</v>
      </c>
      <c r="D36" s="201" t="s">
        <v>615</v>
      </c>
      <c r="E36" s="201" t="s">
        <v>616</v>
      </c>
      <c r="F36" s="150" t="s">
        <v>617</v>
      </c>
      <c r="G36" s="204">
        <v>1000000</v>
      </c>
      <c r="H36" s="204">
        <v>300000</v>
      </c>
      <c r="I36" s="204">
        <v>700000</v>
      </c>
    </row>
    <row r="37" spans="1:9" s="19" customFormat="1" ht="63.75">
      <c r="A37" s="200">
        <v>35</v>
      </c>
      <c r="B37" s="201" t="s">
        <v>541</v>
      </c>
      <c r="C37" s="201" t="s">
        <v>560</v>
      </c>
      <c r="D37" s="201" t="s">
        <v>17</v>
      </c>
      <c r="E37" s="201" t="s">
        <v>618</v>
      </c>
      <c r="F37" s="150">
        <v>2014</v>
      </c>
      <c r="G37" s="204">
        <v>1000000</v>
      </c>
      <c r="H37" s="204" t="s">
        <v>42</v>
      </c>
      <c r="I37" s="204">
        <v>1000000</v>
      </c>
    </row>
    <row r="38" spans="1:9" s="19" customFormat="1" ht="63.75">
      <c r="A38" s="200">
        <v>36</v>
      </c>
      <c r="B38" s="201" t="s">
        <v>541</v>
      </c>
      <c r="C38" s="201" t="s">
        <v>560</v>
      </c>
      <c r="D38" s="201" t="s">
        <v>17</v>
      </c>
      <c r="E38" s="201" t="s">
        <v>619</v>
      </c>
      <c r="F38" s="150">
        <v>2014</v>
      </c>
      <c r="G38" s="204">
        <v>1000000</v>
      </c>
      <c r="H38" s="204" t="s">
        <v>42</v>
      </c>
      <c r="I38" s="204">
        <v>1000000</v>
      </c>
    </row>
    <row r="39" spans="1:9" s="19" customFormat="1" ht="76.5">
      <c r="A39" s="200">
        <v>37</v>
      </c>
      <c r="B39" s="201" t="s">
        <v>541</v>
      </c>
      <c r="C39" s="201" t="s">
        <v>560</v>
      </c>
      <c r="D39" s="201" t="s">
        <v>17</v>
      </c>
      <c r="E39" s="201" t="s">
        <v>620</v>
      </c>
      <c r="F39" s="150">
        <v>2014</v>
      </c>
      <c r="G39" s="204">
        <v>1000000</v>
      </c>
      <c r="H39" s="204" t="s">
        <v>42</v>
      </c>
      <c r="I39" s="204">
        <v>1000000</v>
      </c>
    </row>
    <row r="40" spans="1:9" s="19" customFormat="1" ht="76.5">
      <c r="A40" s="200">
        <v>38</v>
      </c>
      <c r="B40" s="201" t="s">
        <v>541</v>
      </c>
      <c r="C40" s="201" t="s">
        <v>560</v>
      </c>
      <c r="D40" s="201" t="s">
        <v>17</v>
      </c>
      <c r="E40" s="201" t="s">
        <v>620</v>
      </c>
      <c r="F40" s="150">
        <v>2014</v>
      </c>
      <c r="G40" s="204">
        <v>1000000</v>
      </c>
      <c r="H40" s="204" t="s">
        <v>42</v>
      </c>
      <c r="I40" s="204">
        <v>1000000</v>
      </c>
    </row>
    <row r="41" spans="1:9" s="19" customFormat="1" ht="89.25">
      <c r="A41" s="200">
        <v>39</v>
      </c>
      <c r="B41" s="201" t="s">
        <v>541</v>
      </c>
      <c r="C41" s="201" t="s">
        <v>560</v>
      </c>
      <c r="D41" s="201" t="s">
        <v>17</v>
      </c>
      <c r="E41" s="201" t="s">
        <v>621</v>
      </c>
      <c r="F41" s="150">
        <v>2014</v>
      </c>
      <c r="G41" s="204">
        <v>1000000</v>
      </c>
      <c r="H41" s="204" t="s">
        <v>42</v>
      </c>
      <c r="I41" s="204">
        <v>1000000</v>
      </c>
    </row>
    <row r="42" spans="1:9" s="19" customFormat="1" ht="25.5">
      <c r="A42" s="200">
        <v>40</v>
      </c>
      <c r="B42" s="201" t="s">
        <v>541</v>
      </c>
      <c r="C42" s="201" t="s">
        <v>560</v>
      </c>
      <c r="D42" s="201" t="s">
        <v>558</v>
      </c>
      <c r="E42" s="201" t="s">
        <v>622</v>
      </c>
      <c r="F42" s="150">
        <v>2014</v>
      </c>
      <c r="G42" s="204">
        <v>5000000</v>
      </c>
      <c r="H42" s="204" t="s">
        <v>42</v>
      </c>
      <c r="I42" s="204">
        <v>5000000</v>
      </c>
    </row>
    <row r="43" spans="1:9" s="19" customFormat="1" ht="25.5">
      <c r="A43" s="200">
        <v>41</v>
      </c>
      <c r="B43" s="201" t="s">
        <v>541</v>
      </c>
      <c r="C43" s="201" t="s">
        <v>623</v>
      </c>
      <c r="D43" s="201" t="s">
        <v>624</v>
      </c>
      <c r="E43" s="201" t="s">
        <v>625</v>
      </c>
      <c r="F43" s="150" t="s">
        <v>546</v>
      </c>
      <c r="G43" s="204" t="s">
        <v>626</v>
      </c>
      <c r="H43" s="204" t="s">
        <v>42</v>
      </c>
      <c r="I43" s="204" t="s">
        <v>756</v>
      </c>
    </row>
    <row r="44" spans="1:9" s="19" customFormat="1" ht="25.5">
      <c r="A44" s="200">
        <v>42</v>
      </c>
      <c r="B44" s="201" t="s">
        <v>541</v>
      </c>
      <c r="C44" s="201" t="s">
        <v>623</v>
      </c>
      <c r="D44" s="201" t="s">
        <v>17</v>
      </c>
      <c r="E44" s="201" t="s">
        <v>627</v>
      </c>
      <c r="F44" s="150">
        <v>2014</v>
      </c>
      <c r="G44" s="204">
        <v>4501314.5</v>
      </c>
      <c r="H44" s="204">
        <v>9002629.4199999999</v>
      </c>
      <c r="I44" s="204">
        <v>500000</v>
      </c>
    </row>
    <row r="45" spans="1:9" s="19" customFormat="1" ht="25.5">
      <c r="A45" s="200">
        <v>43</v>
      </c>
      <c r="B45" s="201" t="s">
        <v>541</v>
      </c>
      <c r="C45" s="201" t="s">
        <v>623</v>
      </c>
      <c r="D45" s="201" t="s">
        <v>628</v>
      </c>
      <c r="E45" s="201" t="s">
        <v>629</v>
      </c>
      <c r="F45" s="150" t="s">
        <v>68</v>
      </c>
      <c r="G45" s="204">
        <v>66216</v>
      </c>
      <c r="H45" s="204" t="s">
        <v>42</v>
      </c>
      <c r="I45" s="204">
        <v>70000</v>
      </c>
    </row>
    <row r="46" spans="1:9" s="19" customFormat="1" ht="25.5">
      <c r="A46" s="200">
        <v>44</v>
      </c>
      <c r="B46" s="201" t="s">
        <v>541</v>
      </c>
      <c r="C46" s="201" t="s">
        <v>623</v>
      </c>
      <c r="D46" s="201" t="s">
        <v>17</v>
      </c>
      <c r="E46" s="201" t="s">
        <v>630</v>
      </c>
      <c r="F46" s="150">
        <v>2014</v>
      </c>
      <c r="G46" s="204" t="s">
        <v>631</v>
      </c>
      <c r="H46" s="204" t="s">
        <v>42</v>
      </c>
      <c r="I46" s="204">
        <v>1000000</v>
      </c>
    </row>
    <row r="47" spans="1:9" s="19" customFormat="1" ht="25.5">
      <c r="A47" s="200">
        <v>45</v>
      </c>
      <c r="B47" s="201" t="s">
        <v>541</v>
      </c>
      <c r="C47" s="201" t="s">
        <v>623</v>
      </c>
      <c r="D47" s="201" t="s">
        <v>17</v>
      </c>
      <c r="E47" s="201" t="s">
        <v>632</v>
      </c>
      <c r="F47" s="150">
        <v>2014</v>
      </c>
      <c r="G47" s="204" t="s">
        <v>633</v>
      </c>
      <c r="H47" s="204" t="s">
        <v>42</v>
      </c>
      <c r="I47" s="204">
        <v>1000000</v>
      </c>
    </row>
    <row r="48" spans="1:9" s="19" customFormat="1" ht="25.5">
      <c r="A48" s="200">
        <v>46</v>
      </c>
      <c r="B48" s="201" t="s">
        <v>541</v>
      </c>
      <c r="C48" s="201" t="s">
        <v>623</v>
      </c>
      <c r="D48" s="201" t="s">
        <v>544</v>
      </c>
      <c r="E48" s="201" t="s">
        <v>634</v>
      </c>
      <c r="F48" s="150" t="s">
        <v>546</v>
      </c>
      <c r="G48" s="204" t="s">
        <v>633</v>
      </c>
      <c r="H48" s="204" t="s">
        <v>42</v>
      </c>
      <c r="I48" s="204">
        <v>15000000</v>
      </c>
    </row>
    <row r="49" spans="1:9" s="19" customFormat="1" ht="25.5">
      <c r="A49" s="200">
        <v>47</v>
      </c>
      <c r="B49" s="201" t="s">
        <v>541</v>
      </c>
      <c r="C49" s="201" t="s">
        <v>623</v>
      </c>
      <c r="D49" s="201" t="s">
        <v>628</v>
      </c>
      <c r="E49" s="201" t="s">
        <v>635</v>
      </c>
      <c r="F49" s="150" t="s">
        <v>44</v>
      </c>
      <c r="G49" s="204">
        <v>1000000</v>
      </c>
      <c r="H49" s="204" t="s">
        <v>42</v>
      </c>
      <c r="I49" s="204">
        <v>1000000</v>
      </c>
    </row>
    <row r="50" spans="1:9" s="19" customFormat="1" ht="25.5">
      <c r="A50" s="200">
        <v>48</v>
      </c>
      <c r="B50" s="201" t="s">
        <v>541</v>
      </c>
      <c r="C50" s="201" t="s">
        <v>623</v>
      </c>
      <c r="D50" s="201" t="s">
        <v>636</v>
      </c>
      <c r="E50" s="201" t="s">
        <v>637</v>
      </c>
      <c r="F50" s="150" t="s">
        <v>68</v>
      </c>
      <c r="G50" s="204">
        <v>239000</v>
      </c>
      <c r="H50" s="204">
        <v>260000</v>
      </c>
      <c r="I50" s="204">
        <v>50000</v>
      </c>
    </row>
    <row r="51" spans="1:9" s="19" customFormat="1" ht="25.5">
      <c r="A51" s="200">
        <v>49</v>
      </c>
      <c r="B51" s="201" t="s">
        <v>541</v>
      </c>
      <c r="C51" s="201" t="s">
        <v>623</v>
      </c>
      <c r="D51" s="201" t="s">
        <v>17</v>
      </c>
      <c r="E51" s="201" t="s">
        <v>638</v>
      </c>
      <c r="F51" s="150" t="s">
        <v>44</v>
      </c>
      <c r="G51" s="204">
        <v>919177</v>
      </c>
      <c r="H51" s="204">
        <f>G51-I51</f>
        <v>769177</v>
      </c>
      <c r="I51" s="204">
        <v>150000</v>
      </c>
    </row>
    <row r="52" spans="1:9" s="19" customFormat="1" ht="38.25">
      <c r="A52" s="200">
        <v>50</v>
      </c>
      <c r="B52" s="201" t="s">
        <v>541</v>
      </c>
      <c r="C52" s="201" t="s">
        <v>623</v>
      </c>
      <c r="D52" s="201" t="s">
        <v>639</v>
      </c>
      <c r="E52" s="201" t="s">
        <v>640</v>
      </c>
      <c r="F52" s="150" t="s">
        <v>617</v>
      </c>
      <c r="G52" s="204" t="s">
        <v>641</v>
      </c>
      <c r="H52" s="204" t="s">
        <v>42</v>
      </c>
      <c r="I52" s="204">
        <v>10000000</v>
      </c>
    </row>
    <row r="53" spans="1:9" s="19" customFormat="1" ht="38.25">
      <c r="A53" s="200">
        <v>51</v>
      </c>
      <c r="B53" s="201" t="s">
        <v>541</v>
      </c>
      <c r="C53" s="201" t="s">
        <v>540</v>
      </c>
      <c r="D53" s="201" t="s">
        <v>642</v>
      </c>
      <c r="E53" s="201" t="s">
        <v>643</v>
      </c>
      <c r="F53" s="150">
        <v>2014</v>
      </c>
      <c r="G53" s="204">
        <v>1000000</v>
      </c>
      <c r="H53" s="204" t="s">
        <v>42</v>
      </c>
      <c r="I53" s="204">
        <v>1000000</v>
      </c>
    </row>
    <row r="54" spans="1:9" s="19" customFormat="1" ht="25.5">
      <c r="A54" s="200">
        <v>52</v>
      </c>
      <c r="B54" s="201" t="s">
        <v>541</v>
      </c>
      <c r="C54" s="201" t="s">
        <v>540</v>
      </c>
      <c r="D54" s="201" t="s">
        <v>644</v>
      </c>
      <c r="E54" s="201" t="s">
        <v>645</v>
      </c>
      <c r="F54" s="150">
        <v>2014</v>
      </c>
      <c r="G54" s="204">
        <v>1000000</v>
      </c>
      <c r="H54" s="205" t="s">
        <v>42</v>
      </c>
      <c r="I54" s="204">
        <v>1000000</v>
      </c>
    </row>
    <row r="55" spans="1:9" s="19" customFormat="1" ht="38.25">
      <c r="A55" s="200">
        <v>53</v>
      </c>
      <c r="B55" s="201" t="s">
        <v>541</v>
      </c>
      <c r="C55" s="201" t="s">
        <v>623</v>
      </c>
      <c r="D55" s="201" t="s">
        <v>646</v>
      </c>
      <c r="E55" s="201" t="s">
        <v>647</v>
      </c>
      <c r="F55" s="150" t="s">
        <v>546</v>
      </c>
      <c r="G55" s="204" t="s">
        <v>648</v>
      </c>
      <c r="H55" s="205" t="s">
        <v>42</v>
      </c>
      <c r="I55" s="204">
        <v>20000000</v>
      </c>
    </row>
    <row r="56" spans="1:9" s="19" customFormat="1" ht="25.5">
      <c r="A56" s="200">
        <v>54</v>
      </c>
      <c r="B56" s="201" t="s">
        <v>541</v>
      </c>
      <c r="C56" s="201" t="s">
        <v>623</v>
      </c>
      <c r="D56" s="201" t="s">
        <v>649</v>
      </c>
      <c r="E56" s="201" t="s">
        <v>650</v>
      </c>
      <c r="F56" s="150">
        <v>2014</v>
      </c>
      <c r="G56" s="204">
        <v>300000</v>
      </c>
      <c r="H56" s="205" t="s">
        <v>42</v>
      </c>
      <c r="I56" s="204">
        <v>300000</v>
      </c>
    </row>
    <row r="57" spans="1:9" s="19" customFormat="1" ht="38.25">
      <c r="A57" s="200">
        <v>55</v>
      </c>
      <c r="B57" s="201" t="s">
        <v>541</v>
      </c>
      <c r="C57" s="201" t="s">
        <v>540</v>
      </c>
      <c r="D57" s="201" t="s">
        <v>30</v>
      </c>
      <c r="E57" s="201" t="s">
        <v>651</v>
      </c>
      <c r="F57" s="150" t="s">
        <v>546</v>
      </c>
      <c r="G57" s="204">
        <v>605000</v>
      </c>
      <c r="H57" s="204">
        <v>169303</v>
      </c>
      <c r="I57" s="204">
        <v>500000</v>
      </c>
    </row>
    <row r="58" spans="1:9" s="19" customFormat="1" ht="51">
      <c r="A58" s="200">
        <v>56</v>
      </c>
      <c r="B58" s="201" t="s">
        <v>541</v>
      </c>
      <c r="C58" s="201" t="s">
        <v>623</v>
      </c>
      <c r="D58" s="201" t="s">
        <v>17</v>
      </c>
      <c r="E58" s="201" t="s">
        <v>652</v>
      </c>
      <c r="F58" s="150" t="s">
        <v>653</v>
      </c>
      <c r="G58" s="204" t="s">
        <v>42</v>
      </c>
      <c r="H58" s="205" t="s">
        <v>42</v>
      </c>
      <c r="I58" s="204">
        <v>800000</v>
      </c>
    </row>
    <row r="59" spans="1:9" s="19" customFormat="1" ht="25.5">
      <c r="A59" s="200">
        <v>57</v>
      </c>
      <c r="B59" s="201" t="s">
        <v>541</v>
      </c>
      <c r="C59" s="201" t="s">
        <v>623</v>
      </c>
      <c r="D59" s="201" t="s">
        <v>17</v>
      </c>
      <c r="E59" s="201" t="s">
        <v>654</v>
      </c>
      <c r="F59" s="150" t="s">
        <v>653</v>
      </c>
      <c r="G59" s="204" t="s">
        <v>42</v>
      </c>
      <c r="H59" s="205" t="s">
        <v>42</v>
      </c>
      <c r="I59" s="204">
        <v>1000000</v>
      </c>
    </row>
    <row r="60" spans="1:9" s="19" customFormat="1" ht="25.5">
      <c r="A60" s="200">
        <v>58</v>
      </c>
      <c r="B60" s="201" t="s">
        <v>541</v>
      </c>
      <c r="C60" s="201" t="s">
        <v>623</v>
      </c>
      <c r="D60" s="201" t="s">
        <v>17</v>
      </c>
      <c r="E60" s="201" t="s">
        <v>655</v>
      </c>
      <c r="F60" s="150" t="s">
        <v>653</v>
      </c>
      <c r="G60" s="204" t="s">
        <v>42</v>
      </c>
      <c r="H60" s="205" t="s">
        <v>42</v>
      </c>
      <c r="I60" s="204">
        <v>800000</v>
      </c>
    </row>
    <row r="61" spans="1:9" s="19" customFormat="1" ht="63.75">
      <c r="A61" s="200">
        <v>59</v>
      </c>
      <c r="B61" s="201" t="s">
        <v>541</v>
      </c>
      <c r="C61" s="201" t="s">
        <v>623</v>
      </c>
      <c r="D61" s="201" t="s">
        <v>17</v>
      </c>
      <c r="E61" s="201" t="s">
        <v>656</v>
      </c>
      <c r="F61" s="150" t="s">
        <v>653</v>
      </c>
      <c r="G61" s="204" t="s">
        <v>42</v>
      </c>
      <c r="H61" s="205" t="s">
        <v>42</v>
      </c>
      <c r="I61" s="204">
        <v>100000</v>
      </c>
    </row>
    <row r="62" spans="1:9" s="19" customFormat="1" ht="25.5">
      <c r="A62" s="200">
        <v>60</v>
      </c>
      <c r="B62" s="201" t="s">
        <v>541</v>
      </c>
      <c r="C62" s="201" t="s">
        <v>623</v>
      </c>
      <c r="D62" s="201" t="s">
        <v>17</v>
      </c>
      <c r="E62" s="201" t="s">
        <v>657</v>
      </c>
      <c r="F62" s="150" t="s">
        <v>653</v>
      </c>
      <c r="G62" s="204" t="s">
        <v>42</v>
      </c>
      <c r="H62" s="205" t="s">
        <v>42</v>
      </c>
      <c r="I62" s="204">
        <v>5500000</v>
      </c>
    </row>
    <row r="63" spans="1:9" s="19" customFormat="1" ht="25.5">
      <c r="A63" s="200">
        <v>61</v>
      </c>
      <c r="B63" s="201" t="s">
        <v>541</v>
      </c>
      <c r="C63" s="201" t="s">
        <v>623</v>
      </c>
      <c r="D63" s="201" t="s">
        <v>17</v>
      </c>
      <c r="E63" s="201" t="s">
        <v>658</v>
      </c>
      <c r="F63" s="150" t="s">
        <v>653</v>
      </c>
      <c r="G63" s="204" t="s">
        <v>42</v>
      </c>
      <c r="H63" s="205" t="s">
        <v>42</v>
      </c>
      <c r="I63" s="204">
        <v>1000000</v>
      </c>
    </row>
    <row r="64" spans="1:9" s="19" customFormat="1" ht="38.25">
      <c r="A64" s="200">
        <v>62</v>
      </c>
      <c r="B64" s="201" t="s">
        <v>541</v>
      </c>
      <c r="C64" s="201" t="s">
        <v>623</v>
      </c>
      <c r="D64" s="201" t="s">
        <v>17</v>
      </c>
      <c r="E64" s="201" t="s">
        <v>659</v>
      </c>
      <c r="F64" s="150">
        <v>2014</v>
      </c>
      <c r="G64" s="204" t="s">
        <v>42</v>
      </c>
      <c r="H64" s="205" t="s">
        <v>42</v>
      </c>
      <c r="I64" s="204">
        <v>1000000</v>
      </c>
    </row>
    <row r="65" spans="1:9" s="19" customFormat="1" ht="51">
      <c r="A65" s="200">
        <v>63</v>
      </c>
      <c r="B65" s="201" t="s">
        <v>541</v>
      </c>
      <c r="C65" s="201" t="s">
        <v>623</v>
      </c>
      <c r="D65" s="201" t="s">
        <v>17</v>
      </c>
      <c r="E65" s="201" t="s">
        <v>660</v>
      </c>
      <c r="F65" s="150" t="s">
        <v>653</v>
      </c>
      <c r="G65" s="204" t="s">
        <v>42</v>
      </c>
      <c r="H65" s="205" t="s">
        <v>42</v>
      </c>
      <c r="I65" s="204">
        <v>1500000</v>
      </c>
    </row>
    <row r="66" spans="1:9" s="19" customFormat="1" ht="25.5">
      <c r="A66" s="200">
        <v>64</v>
      </c>
      <c r="B66" s="201" t="s">
        <v>541</v>
      </c>
      <c r="C66" s="201" t="s">
        <v>623</v>
      </c>
      <c r="D66" s="201" t="s">
        <v>17</v>
      </c>
      <c r="E66" s="201" t="s">
        <v>89</v>
      </c>
      <c r="F66" s="150" t="s">
        <v>653</v>
      </c>
      <c r="G66" s="204" t="s">
        <v>42</v>
      </c>
      <c r="H66" s="205" t="s">
        <v>42</v>
      </c>
      <c r="I66" s="204">
        <v>300000</v>
      </c>
    </row>
    <row r="67" spans="1:9" s="19" customFormat="1" ht="25.5">
      <c r="A67" s="200">
        <v>65</v>
      </c>
      <c r="B67" s="201" t="s">
        <v>541</v>
      </c>
      <c r="C67" s="201" t="s">
        <v>623</v>
      </c>
      <c r="D67" s="201" t="s">
        <v>17</v>
      </c>
      <c r="E67" s="201" t="s">
        <v>661</v>
      </c>
      <c r="F67" s="150" t="s">
        <v>653</v>
      </c>
      <c r="G67" s="204" t="s">
        <v>42</v>
      </c>
      <c r="H67" s="205" t="s">
        <v>42</v>
      </c>
      <c r="I67" s="204">
        <v>1000000</v>
      </c>
    </row>
    <row r="68" spans="1:9" s="19" customFormat="1" ht="25.5">
      <c r="A68" s="200">
        <v>66</v>
      </c>
      <c r="B68" s="201" t="s">
        <v>541</v>
      </c>
      <c r="C68" s="201" t="s">
        <v>623</v>
      </c>
      <c r="D68" s="201" t="s">
        <v>17</v>
      </c>
      <c r="E68" s="201" t="s">
        <v>662</v>
      </c>
      <c r="F68" s="150">
        <v>2014</v>
      </c>
      <c r="G68" s="204" t="s">
        <v>42</v>
      </c>
      <c r="H68" s="205" t="s">
        <v>42</v>
      </c>
      <c r="I68" s="204">
        <v>500000</v>
      </c>
    </row>
    <row r="69" spans="1:9" s="19" customFormat="1" ht="25.5">
      <c r="A69" s="200">
        <v>67</v>
      </c>
      <c r="B69" s="201" t="s">
        <v>541</v>
      </c>
      <c r="C69" s="201" t="s">
        <v>663</v>
      </c>
      <c r="D69" s="201" t="s">
        <v>17</v>
      </c>
      <c r="E69" s="201" t="s">
        <v>664</v>
      </c>
      <c r="F69" s="150">
        <v>2014</v>
      </c>
      <c r="G69" s="204" t="s">
        <v>42</v>
      </c>
      <c r="H69" s="205" t="s">
        <v>42</v>
      </c>
      <c r="I69" s="204">
        <v>1000000</v>
      </c>
    </row>
    <row r="70" spans="1:9" s="19" customFormat="1" ht="25.5">
      <c r="A70" s="200">
        <v>68</v>
      </c>
      <c r="B70" s="201" t="s">
        <v>541</v>
      </c>
      <c r="C70" s="201" t="s">
        <v>663</v>
      </c>
      <c r="D70" s="201" t="s">
        <v>17</v>
      </c>
      <c r="E70" s="201" t="s">
        <v>665</v>
      </c>
      <c r="F70" s="150">
        <v>2014</v>
      </c>
      <c r="G70" s="204" t="s">
        <v>42</v>
      </c>
      <c r="H70" s="205" t="s">
        <v>42</v>
      </c>
      <c r="I70" s="204">
        <v>300000</v>
      </c>
    </row>
    <row r="71" spans="1:9" s="19" customFormat="1" ht="51">
      <c r="A71" s="200">
        <v>69</v>
      </c>
      <c r="B71" s="201" t="s">
        <v>541</v>
      </c>
      <c r="C71" s="201" t="s">
        <v>623</v>
      </c>
      <c r="D71" s="201" t="s">
        <v>666</v>
      </c>
      <c r="E71" s="201" t="s">
        <v>667</v>
      </c>
      <c r="F71" s="150" t="s">
        <v>668</v>
      </c>
      <c r="G71" s="204">
        <v>5947142</v>
      </c>
      <c r="H71" s="205">
        <f>G71-I71</f>
        <v>5197142</v>
      </c>
      <c r="I71" s="204">
        <v>750000</v>
      </c>
    </row>
    <row r="72" spans="1:9" s="19" customFormat="1" ht="63.75">
      <c r="A72" s="200">
        <v>70</v>
      </c>
      <c r="B72" s="201" t="s">
        <v>541</v>
      </c>
      <c r="C72" s="201" t="s">
        <v>623</v>
      </c>
      <c r="D72" s="201" t="s">
        <v>669</v>
      </c>
      <c r="E72" s="201" t="s">
        <v>670</v>
      </c>
      <c r="F72" s="150" t="s">
        <v>617</v>
      </c>
      <c r="G72" s="204">
        <v>1500000</v>
      </c>
      <c r="H72" s="205" t="s">
        <v>42</v>
      </c>
      <c r="I72" s="204">
        <v>750000</v>
      </c>
    </row>
    <row r="73" spans="1:9" s="19" customFormat="1" ht="38.25">
      <c r="A73" s="200">
        <v>71</v>
      </c>
      <c r="B73" s="201" t="s">
        <v>541</v>
      </c>
      <c r="C73" s="201" t="s">
        <v>623</v>
      </c>
      <c r="D73" s="201" t="s">
        <v>671</v>
      </c>
      <c r="E73" s="201" t="s">
        <v>672</v>
      </c>
      <c r="F73" s="150" t="s">
        <v>673</v>
      </c>
      <c r="G73" s="204" t="s">
        <v>551</v>
      </c>
      <c r="H73" s="205"/>
      <c r="I73" s="204">
        <v>750000</v>
      </c>
    </row>
    <row r="74" spans="1:9" s="19" customFormat="1" ht="25.5">
      <c r="A74" s="200">
        <v>72</v>
      </c>
      <c r="B74" s="201" t="s">
        <v>541</v>
      </c>
      <c r="C74" s="201" t="s">
        <v>623</v>
      </c>
      <c r="D74" s="201" t="s">
        <v>17</v>
      </c>
      <c r="E74" s="201" t="s">
        <v>674</v>
      </c>
      <c r="F74" s="150">
        <v>2014</v>
      </c>
      <c r="G74" s="204">
        <v>750000</v>
      </c>
      <c r="H74" s="205" t="s">
        <v>42</v>
      </c>
      <c r="I74" s="204">
        <v>750000</v>
      </c>
    </row>
    <row r="75" spans="1:9" s="19" customFormat="1" ht="25.5">
      <c r="A75" s="200">
        <v>73</v>
      </c>
      <c r="B75" s="201" t="s">
        <v>541</v>
      </c>
      <c r="C75" s="201" t="s">
        <v>663</v>
      </c>
      <c r="D75" s="201" t="s">
        <v>17</v>
      </c>
      <c r="E75" s="201" t="s">
        <v>675</v>
      </c>
      <c r="F75" s="150">
        <v>2014</v>
      </c>
      <c r="G75" s="204">
        <v>500000</v>
      </c>
      <c r="H75" s="205" t="s">
        <v>42</v>
      </c>
      <c r="I75" s="204">
        <v>500000</v>
      </c>
    </row>
    <row r="76" spans="1:9" s="19" customFormat="1" ht="25.5">
      <c r="A76" s="200">
        <v>74</v>
      </c>
      <c r="B76" s="201" t="s">
        <v>541</v>
      </c>
      <c r="C76" s="201" t="s">
        <v>623</v>
      </c>
      <c r="D76" s="201" t="s">
        <v>676</v>
      </c>
      <c r="E76" s="201" t="s">
        <v>677</v>
      </c>
      <c r="F76" s="150" t="s">
        <v>44</v>
      </c>
      <c r="G76" s="204">
        <v>3781650</v>
      </c>
      <c r="H76" s="205">
        <f>G76-I76</f>
        <v>2281650</v>
      </c>
      <c r="I76" s="204">
        <v>1500000</v>
      </c>
    </row>
    <row r="77" spans="1:9" s="19" customFormat="1" ht="38.25">
      <c r="A77" s="200">
        <v>75</v>
      </c>
      <c r="B77" s="201" t="s">
        <v>541</v>
      </c>
      <c r="C77" s="201" t="s">
        <v>623</v>
      </c>
      <c r="D77" s="201" t="s">
        <v>17</v>
      </c>
      <c r="E77" s="201" t="s">
        <v>678</v>
      </c>
      <c r="F77" s="150" t="s">
        <v>653</v>
      </c>
      <c r="G77" s="204">
        <v>5000000</v>
      </c>
      <c r="H77" s="205" t="s">
        <v>42</v>
      </c>
      <c r="I77" s="204">
        <v>1500000</v>
      </c>
    </row>
    <row r="78" spans="1:9" s="19" customFormat="1" ht="38.25">
      <c r="A78" s="200">
        <v>76</v>
      </c>
      <c r="B78" s="201" t="s">
        <v>541</v>
      </c>
      <c r="C78" s="201" t="s">
        <v>623</v>
      </c>
      <c r="D78" s="201" t="s">
        <v>17</v>
      </c>
      <c r="E78" s="201" t="s">
        <v>679</v>
      </c>
      <c r="F78" s="150" t="s">
        <v>653</v>
      </c>
      <c r="G78" s="204">
        <v>7500000</v>
      </c>
      <c r="H78" s="205" t="s">
        <v>42</v>
      </c>
      <c r="I78" s="204">
        <v>250000</v>
      </c>
    </row>
    <row r="79" spans="1:9" s="19" customFormat="1" ht="38.25">
      <c r="A79" s="200">
        <v>77</v>
      </c>
      <c r="B79" s="201" t="s">
        <v>541</v>
      </c>
      <c r="C79" s="201" t="s">
        <v>623</v>
      </c>
      <c r="D79" s="201" t="s">
        <v>17</v>
      </c>
      <c r="E79" s="201" t="s">
        <v>680</v>
      </c>
      <c r="F79" s="150" t="s">
        <v>653</v>
      </c>
      <c r="G79" s="204">
        <v>500000</v>
      </c>
      <c r="H79" s="205" t="s">
        <v>42</v>
      </c>
      <c r="I79" s="204">
        <v>250000</v>
      </c>
    </row>
    <row r="80" spans="1:9" s="19" customFormat="1" ht="78" customHeight="1">
      <c r="A80" s="200">
        <v>78</v>
      </c>
      <c r="B80" s="202" t="s">
        <v>682</v>
      </c>
      <c r="C80" s="202" t="s">
        <v>681</v>
      </c>
      <c r="D80" s="202" t="s">
        <v>683</v>
      </c>
      <c r="E80" s="202" t="s">
        <v>684</v>
      </c>
      <c r="F80" s="202" t="s">
        <v>66</v>
      </c>
      <c r="G80" s="197">
        <v>25000000</v>
      </c>
      <c r="H80" s="197">
        <v>0</v>
      </c>
      <c r="I80" s="197">
        <v>10000000</v>
      </c>
    </row>
    <row r="81" spans="1:10" s="19" customFormat="1" ht="62.25" customHeight="1">
      <c r="A81" s="200">
        <v>79</v>
      </c>
      <c r="B81" s="201" t="s">
        <v>682</v>
      </c>
      <c r="C81" s="201" t="s">
        <v>681</v>
      </c>
      <c r="D81" s="201" t="s">
        <v>685</v>
      </c>
      <c r="E81" s="201" t="s">
        <v>686</v>
      </c>
      <c r="F81" s="201" t="s">
        <v>66</v>
      </c>
      <c r="G81" s="40">
        <v>4000000</v>
      </c>
      <c r="H81" s="40">
        <v>0</v>
      </c>
      <c r="I81" s="40">
        <v>1000000</v>
      </c>
    </row>
    <row r="82" spans="1:10" s="19" customFormat="1" ht="46.5" customHeight="1">
      <c r="A82" s="200">
        <v>80</v>
      </c>
      <c r="B82" s="201" t="s">
        <v>682</v>
      </c>
      <c r="C82" s="201" t="s">
        <v>681</v>
      </c>
      <c r="D82" s="201" t="s">
        <v>687</v>
      </c>
      <c r="E82" s="201" t="s">
        <v>688</v>
      </c>
      <c r="F82" s="201" t="s">
        <v>66</v>
      </c>
      <c r="G82" s="40">
        <v>3000000</v>
      </c>
      <c r="H82" s="40">
        <v>0</v>
      </c>
      <c r="I82" s="40">
        <v>1000000</v>
      </c>
      <c r="J82" s="20"/>
    </row>
    <row r="83" spans="1:10" s="19" customFormat="1" ht="15" customHeight="1">
      <c r="A83" s="200">
        <v>81</v>
      </c>
      <c r="B83" s="201" t="s">
        <v>682</v>
      </c>
      <c r="C83" s="201" t="s">
        <v>681</v>
      </c>
      <c r="D83" s="201" t="s">
        <v>689</v>
      </c>
      <c r="E83" s="201" t="s">
        <v>690</v>
      </c>
      <c r="F83" s="201" t="s">
        <v>66</v>
      </c>
      <c r="G83" s="40">
        <v>400000</v>
      </c>
      <c r="H83" s="40">
        <v>0</v>
      </c>
      <c r="I83" s="40">
        <v>200000</v>
      </c>
      <c r="J83" s="20"/>
    </row>
    <row r="84" spans="1:10" s="19" customFormat="1" ht="30.75" customHeight="1">
      <c r="A84" s="200">
        <v>82</v>
      </c>
      <c r="B84" s="201" t="s">
        <v>682</v>
      </c>
      <c r="C84" s="201" t="s">
        <v>681</v>
      </c>
      <c r="D84" s="201" t="s">
        <v>691</v>
      </c>
      <c r="E84" s="201" t="s">
        <v>692</v>
      </c>
      <c r="F84" s="201" t="s">
        <v>66</v>
      </c>
      <c r="G84" s="40">
        <v>100000</v>
      </c>
      <c r="H84" s="40">
        <v>0</v>
      </c>
      <c r="I84" s="40">
        <v>100000</v>
      </c>
    </row>
    <row r="85" spans="1:10" s="19" customFormat="1" ht="15" customHeight="1">
      <c r="A85" s="200">
        <v>83</v>
      </c>
      <c r="B85" s="201" t="s">
        <v>682</v>
      </c>
      <c r="C85" s="201" t="s">
        <v>693</v>
      </c>
      <c r="D85" s="201" t="s">
        <v>694</v>
      </c>
      <c r="E85" s="201" t="s">
        <v>695</v>
      </c>
      <c r="F85" s="201" t="s">
        <v>66</v>
      </c>
      <c r="G85" s="40">
        <v>1500000</v>
      </c>
      <c r="H85" s="40">
        <v>0</v>
      </c>
      <c r="I85" s="40">
        <v>1500000</v>
      </c>
    </row>
    <row r="86" spans="1:10" s="19" customFormat="1" ht="15" customHeight="1">
      <c r="A86" s="200">
        <v>84</v>
      </c>
      <c r="B86" s="201" t="s">
        <v>682</v>
      </c>
      <c r="C86" s="201" t="s">
        <v>693</v>
      </c>
      <c r="D86" s="201" t="s">
        <v>696</v>
      </c>
      <c r="E86" s="201" t="s">
        <v>697</v>
      </c>
      <c r="F86" s="201" t="s">
        <v>66</v>
      </c>
      <c r="G86" s="40">
        <v>300000</v>
      </c>
      <c r="H86" s="40">
        <v>0</v>
      </c>
      <c r="I86" s="40">
        <v>300000</v>
      </c>
    </row>
    <row r="87" spans="1:10" s="19" customFormat="1" ht="46.5" customHeight="1">
      <c r="A87" s="200">
        <v>85</v>
      </c>
      <c r="B87" s="201" t="s">
        <v>682</v>
      </c>
      <c r="C87" s="201" t="s">
        <v>693</v>
      </c>
      <c r="D87" s="201" t="s">
        <v>698</v>
      </c>
      <c r="E87" s="201" t="s">
        <v>699</v>
      </c>
      <c r="F87" s="201" t="s">
        <v>66</v>
      </c>
      <c r="G87" s="40">
        <v>1500000</v>
      </c>
      <c r="H87" s="40">
        <v>0</v>
      </c>
      <c r="I87" s="40">
        <v>500000</v>
      </c>
    </row>
    <row r="88" spans="1:10" s="19" customFormat="1" ht="25.5">
      <c r="A88" s="200">
        <v>86</v>
      </c>
      <c r="B88" s="202" t="s">
        <v>755</v>
      </c>
      <c r="C88" s="202" t="s">
        <v>700</v>
      </c>
      <c r="D88" s="202" t="s">
        <v>701</v>
      </c>
      <c r="E88" s="202" t="s">
        <v>702</v>
      </c>
      <c r="F88" s="202" t="s">
        <v>145</v>
      </c>
      <c r="G88" s="197">
        <v>1500000</v>
      </c>
      <c r="H88" s="197" t="s">
        <v>42</v>
      </c>
      <c r="I88" s="197">
        <v>1000000</v>
      </c>
    </row>
    <row r="89" spans="1:10" s="19" customFormat="1">
      <c r="A89" s="200">
        <v>87</v>
      </c>
      <c r="B89" s="201" t="s">
        <v>755</v>
      </c>
      <c r="C89" s="201" t="s">
        <v>700</v>
      </c>
      <c r="D89" s="201" t="s">
        <v>703</v>
      </c>
      <c r="E89" s="201" t="s">
        <v>704</v>
      </c>
      <c r="F89" s="201" t="s">
        <v>145</v>
      </c>
      <c r="G89" s="40">
        <v>500000</v>
      </c>
      <c r="H89" s="40" t="s">
        <v>42</v>
      </c>
      <c r="I89" s="40">
        <v>500000</v>
      </c>
    </row>
    <row r="90" spans="1:10" s="19" customFormat="1" ht="15" customHeight="1">
      <c r="A90" s="200">
        <v>88</v>
      </c>
      <c r="B90" s="202" t="s">
        <v>35</v>
      </c>
      <c r="C90" s="201" t="s">
        <v>718</v>
      </c>
      <c r="D90" s="202" t="s">
        <v>92</v>
      </c>
      <c r="E90" s="202" t="s">
        <v>705</v>
      </c>
      <c r="F90" s="210">
        <v>39887</v>
      </c>
      <c r="G90" s="197">
        <v>10000000</v>
      </c>
      <c r="H90" s="197">
        <v>5000000</v>
      </c>
      <c r="I90" s="197">
        <v>2000000</v>
      </c>
    </row>
    <row r="91" spans="1:10" s="19" customFormat="1" ht="15" customHeight="1">
      <c r="A91" s="200">
        <v>89</v>
      </c>
      <c r="B91" s="201" t="s">
        <v>35</v>
      </c>
      <c r="C91" s="201" t="s">
        <v>718</v>
      </c>
      <c r="D91" s="201" t="s">
        <v>92</v>
      </c>
      <c r="E91" s="201" t="s">
        <v>706</v>
      </c>
      <c r="F91" s="211">
        <v>41512</v>
      </c>
      <c r="G91" s="40">
        <v>9000000</v>
      </c>
      <c r="H91" s="40">
        <v>3000000</v>
      </c>
      <c r="I91" s="40">
        <v>2000000</v>
      </c>
    </row>
    <row r="92" spans="1:10" s="19" customFormat="1" ht="15" customHeight="1">
      <c r="A92" s="200">
        <v>90</v>
      </c>
      <c r="B92" s="201" t="s">
        <v>35</v>
      </c>
      <c r="C92" s="201" t="s">
        <v>718</v>
      </c>
      <c r="D92" s="201" t="s">
        <v>92</v>
      </c>
      <c r="E92" s="201" t="s">
        <v>707</v>
      </c>
      <c r="F92" s="211">
        <v>41487</v>
      </c>
      <c r="G92" s="40">
        <v>3000000</v>
      </c>
      <c r="H92" s="40">
        <v>1000000</v>
      </c>
      <c r="I92" s="40">
        <v>2000000</v>
      </c>
    </row>
    <row r="93" spans="1:10" s="19" customFormat="1" ht="15" customHeight="1">
      <c r="A93" s="200">
        <v>91</v>
      </c>
      <c r="B93" s="201" t="s">
        <v>35</v>
      </c>
      <c r="C93" s="201" t="s">
        <v>718</v>
      </c>
      <c r="D93" s="201" t="s">
        <v>92</v>
      </c>
      <c r="E93" s="201" t="s">
        <v>708</v>
      </c>
      <c r="F93" s="211">
        <v>41487</v>
      </c>
      <c r="G93" s="40">
        <v>2000000</v>
      </c>
      <c r="H93" s="40">
        <v>1000000</v>
      </c>
      <c r="I93" s="40">
        <v>1000000</v>
      </c>
    </row>
    <row r="94" spans="1:10" s="208" customFormat="1" ht="51">
      <c r="A94" s="200">
        <v>92</v>
      </c>
      <c r="B94" s="202" t="s">
        <v>709</v>
      </c>
      <c r="C94" s="202" t="s">
        <v>69</v>
      </c>
      <c r="D94" s="202" t="s">
        <v>710</v>
      </c>
      <c r="E94" s="202" t="s">
        <v>711</v>
      </c>
      <c r="F94" s="202" t="s">
        <v>712</v>
      </c>
      <c r="G94" s="197">
        <v>4716000</v>
      </c>
      <c r="H94" s="197">
        <v>1100770</v>
      </c>
      <c r="I94" s="197">
        <v>1500000</v>
      </c>
    </row>
    <row r="95" spans="1:10" s="19" customFormat="1" ht="25.5">
      <c r="A95" s="200">
        <v>93</v>
      </c>
      <c r="B95" s="201" t="s">
        <v>709</v>
      </c>
      <c r="C95" s="201" t="s">
        <v>560</v>
      </c>
      <c r="D95" s="201" t="s">
        <v>713</v>
      </c>
      <c r="E95" s="201" t="s">
        <v>714</v>
      </c>
      <c r="F95" s="201" t="s">
        <v>715</v>
      </c>
      <c r="G95" s="40">
        <v>580000</v>
      </c>
      <c r="H95" s="40">
        <v>42000</v>
      </c>
      <c r="I95" s="40">
        <v>540000</v>
      </c>
    </row>
    <row r="96" spans="1:10" s="19" customFormat="1" ht="25.5">
      <c r="A96" s="200">
        <v>94</v>
      </c>
      <c r="B96" s="201" t="s">
        <v>709</v>
      </c>
      <c r="C96" s="201" t="s">
        <v>12</v>
      </c>
      <c r="D96" s="201" t="s">
        <v>710</v>
      </c>
      <c r="E96" s="201" t="s">
        <v>716</v>
      </c>
      <c r="F96" s="201" t="s">
        <v>717</v>
      </c>
      <c r="G96" s="40"/>
      <c r="H96" s="40"/>
      <c r="I96" s="40">
        <v>100000</v>
      </c>
    </row>
    <row r="97" spans="1:10" s="19" customFormat="1" ht="25.5">
      <c r="A97" s="200">
        <v>95</v>
      </c>
      <c r="B97" s="201" t="s">
        <v>709</v>
      </c>
      <c r="C97" s="201" t="s">
        <v>718</v>
      </c>
      <c r="D97" s="201" t="s">
        <v>17</v>
      </c>
      <c r="E97" s="201" t="s">
        <v>719</v>
      </c>
      <c r="F97" s="201" t="s">
        <v>717</v>
      </c>
      <c r="G97" s="40">
        <v>350000</v>
      </c>
      <c r="H97" s="40"/>
      <c r="I97" s="40">
        <v>200000</v>
      </c>
    </row>
    <row r="98" spans="1:10" s="19" customFormat="1" ht="25.5">
      <c r="A98" s="200">
        <v>96</v>
      </c>
      <c r="B98" s="201" t="s">
        <v>709</v>
      </c>
      <c r="C98" s="201" t="s">
        <v>720</v>
      </c>
      <c r="D98" s="201" t="s">
        <v>17</v>
      </c>
      <c r="E98" s="201" t="s">
        <v>721</v>
      </c>
      <c r="F98" s="201" t="s">
        <v>717</v>
      </c>
      <c r="G98" s="40"/>
      <c r="H98" s="40"/>
      <c r="I98" s="40">
        <v>100000</v>
      </c>
    </row>
    <row r="99" spans="1:10" s="19" customFormat="1" ht="25.5">
      <c r="A99" s="200">
        <v>97</v>
      </c>
      <c r="B99" s="201" t="s">
        <v>709</v>
      </c>
      <c r="C99" s="201" t="s">
        <v>718</v>
      </c>
      <c r="D99" s="201" t="s">
        <v>17</v>
      </c>
      <c r="E99" s="201" t="s">
        <v>722</v>
      </c>
      <c r="F99" s="201" t="s">
        <v>717</v>
      </c>
      <c r="G99" s="40">
        <v>200000</v>
      </c>
      <c r="H99" s="40"/>
      <c r="I99" s="40">
        <v>200000</v>
      </c>
    </row>
    <row r="100" spans="1:10" s="19" customFormat="1" ht="25.5">
      <c r="A100" s="200">
        <v>98</v>
      </c>
      <c r="B100" s="201" t="s">
        <v>709</v>
      </c>
      <c r="C100" s="201" t="s">
        <v>718</v>
      </c>
      <c r="D100" s="201" t="s">
        <v>723</v>
      </c>
      <c r="E100" s="201" t="s">
        <v>724</v>
      </c>
      <c r="F100" s="201" t="s">
        <v>725</v>
      </c>
      <c r="G100" s="40">
        <v>100000</v>
      </c>
      <c r="H100" s="40"/>
      <c r="I100" s="40">
        <v>100000</v>
      </c>
    </row>
    <row r="101" spans="1:10" s="208" customFormat="1" ht="25.5">
      <c r="A101" s="200">
        <v>99</v>
      </c>
      <c r="B101" s="202" t="s">
        <v>40</v>
      </c>
      <c r="C101" s="202" t="s">
        <v>726</v>
      </c>
      <c r="D101" s="202" t="s">
        <v>727</v>
      </c>
      <c r="E101" s="202" t="s">
        <v>686</v>
      </c>
      <c r="F101" s="210">
        <v>42266</v>
      </c>
      <c r="G101" s="197">
        <v>11696000</v>
      </c>
      <c r="H101" s="197">
        <v>3000000</v>
      </c>
      <c r="I101" s="197">
        <v>0</v>
      </c>
    </row>
    <row r="102" spans="1:10" s="19" customFormat="1" ht="15" customHeight="1">
      <c r="A102" s="200">
        <v>100</v>
      </c>
      <c r="B102" s="201" t="s">
        <v>40</v>
      </c>
      <c r="C102" s="201" t="s">
        <v>726</v>
      </c>
      <c r="D102" s="201" t="s">
        <v>728</v>
      </c>
      <c r="E102" s="201" t="s">
        <v>729</v>
      </c>
      <c r="F102" s="211">
        <v>41624</v>
      </c>
      <c r="G102" s="40">
        <v>248000</v>
      </c>
      <c r="H102" s="40">
        <v>0</v>
      </c>
      <c r="I102" s="40">
        <v>248000</v>
      </c>
    </row>
    <row r="103" spans="1:10" s="19" customFormat="1" ht="15" customHeight="1">
      <c r="A103" s="200">
        <v>101</v>
      </c>
      <c r="B103" s="201" t="s">
        <v>40</v>
      </c>
      <c r="C103" s="201" t="s">
        <v>726</v>
      </c>
      <c r="D103" s="201" t="s">
        <v>728</v>
      </c>
      <c r="E103" s="201" t="s">
        <v>730</v>
      </c>
      <c r="F103" s="211">
        <v>41617</v>
      </c>
      <c r="G103" s="40">
        <v>175000</v>
      </c>
      <c r="H103" s="40">
        <v>0</v>
      </c>
      <c r="I103" s="40">
        <v>175000</v>
      </c>
    </row>
    <row r="104" spans="1:10" s="19" customFormat="1" ht="15" customHeight="1">
      <c r="A104" s="200">
        <v>102</v>
      </c>
      <c r="B104" s="50" t="s">
        <v>40</v>
      </c>
      <c r="C104" s="198" t="s">
        <v>726</v>
      </c>
      <c r="D104" s="50" t="s">
        <v>728</v>
      </c>
      <c r="E104" s="50" t="s">
        <v>728</v>
      </c>
      <c r="F104" s="212">
        <v>41614</v>
      </c>
      <c r="G104" s="40">
        <v>204425</v>
      </c>
      <c r="H104" s="40">
        <v>0</v>
      </c>
      <c r="I104" s="40">
        <v>204425</v>
      </c>
      <c r="J104" s="20"/>
    </row>
    <row r="105" spans="1:10" s="19" customFormat="1">
      <c r="A105" s="353" t="s">
        <v>13</v>
      </c>
      <c r="B105" s="354"/>
      <c r="C105" s="354"/>
      <c r="D105" s="354"/>
      <c r="E105" s="354"/>
      <c r="F105" s="355"/>
      <c r="G105" s="209">
        <f>SUM(G3:G104)</f>
        <v>166528924.5</v>
      </c>
      <c r="H105" s="209">
        <f>SUM(H3:H104)</f>
        <v>50092671.420000002</v>
      </c>
      <c r="I105" s="209">
        <f>SUM(I3:I104)</f>
        <v>131637425</v>
      </c>
      <c r="J105" s="20"/>
    </row>
    <row r="106" spans="1:10" s="19" customFormat="1">
      <c r="A106" s="356"/>
      <c r="B106" s="357"/>
      <c r="C106" s="357"/>
      <c r="D106" s="357"/>
      <c r="E106" s="357"/>
      <c r="F106" s="358"/>
      <c r="G106" s="203" t="s">
        <v>626</v>
      </c>
      <c r="H106" s="203" t="s">
        <v>42</v>
      </c>
      <c r="I106" s="203" t="s">
        <v>756</v>
      </c>
    </row>
    <row r="107" spans="1:10" s="19" customFormat="1">
      <c r="A107" s="206"/>
      <c r="B107" s="41"/>
      <c r="C107" s="41"/>
      <c r="D107" s="41"/>
      <c r="E107" s="41"/>
      <c r="F107" s="159"/>
      <c r="G107" s="42"/>
      <c r="H107" s="42"/>
      <c r="I107" s="42"/>
    </row>
    <row r="108" spans="1:10" s="19" customFormat="1">
      <c r="A108" s="206"/>
      <c r="B108" s="41"/>
      <c r="C108" s="41"/>
      <c r="D108" s="41"/>
      <c r="E108" s="41"/>
      <c r="F108" s="159"/>
      <c r="G108" s="42"/>
      <c r="H108" s="42"/>
      <c r="I108" s="42"/>
    </row>
    <row r="109" spans="1:10" s="19" customFormat="1">
      <c r="A109" s="206"/>
      <c r="B109" s="41"/>
      <c r="C109" s="41"/>
      <c r="D109" s="41"/>
      <c r="E109" s="41"/>
      <c r="F109" s="159"/>
      <c r="G109" s="42"/>
      <c r="H109" s="42"/>
      <c r="I109" s="42"/>
    </row>
    <row r="110" spans="1:10" s="19" customFormat="1">
      <c r="A110" s="159"/>
      <c r="B110" s="41"/>
      <c r="C110" s="41"/>
      <c r="D110" s="41"/>
      <c r="E110" s="41"/>
      <c r="F110" s="159"/>
      <c r="G110" s="42"/>
      <c r="H110" s="42"/>
      <c r="I110" s="42"/>
    </row>
    <row r="111" spans="1:10" s="19" customFormat="1">
      <c r="A111" s="159"/>
      <c r="B111" s="41"/>
      <c r="C111" s="41"/>
      <c r="D111" s="41"/>
      <c r="E111" s="41"/>
      <c r="F111" s="159"/>
      <c r="G111" s="42"/>
      <c r="H111" s="42"/>
      <c r="I111" s="42"/>
    </row>
    <row r="112" spans="1:10" s="19" customFormat="1">
      <c r="A112" s="159"/>
      <c r="B112" s="41"/>
      <c r="C112" s="41"/>
      <c r="D112" s="41"/>
      <c r="E112" s="41"/>
      <c r="F112" s="159"/>
      <c r="G112" s="42"/>
      <c r="H112" s="42"/>
      <c r="I112" s="42"/>
    </row>
    <row r="113" spans="1:9" s="19" customFormat="1">
      <c r="A113" s="159"/>
      <c r="B113" s="41"/>
      <c r="C113" s="41"/>
      <c r="D113" s="41"/>
      <c r="E113" s="41"/>
      <c r="F113" s="159"/>
      <c r="G113" s="42"/>
      <c r="H113" s="42"/>
      <c r="I113" s="42"/>
    </row>
    <row r="114" spans="1:9" s="19" customFormat="1">
      <c r="A114" s="159"/>
      <c r="B114" s="41"/>
      <c r="C114" s="41"/>
      <c r="D114" s="41"/>
      <c r="E114" s="41"/>
      <c r="F114" s="159"/>
      <c r="G114" s="42"/>
      <c r="H114" s="42"/>
      <c r="I114" s="42"/>
    </row>
    <row r="115" spans="1:9" s="19" customFormat="1">
      <c r="A115" s="159"/>
      <c r="B115" s="41"/>
      <c r="C115" s="41"/>
      <c r="D115" s="41"/>
      <c r="E115" s="41"/>
      <c r="F115" s="159"/>
      <c r="G115" s="42"/>
      <c r="H115" s="42"/>
      <c r="I115" s="42"/>
    </row>
    <row r="116" spans="1:9" s="19" customFormat="1">
      <c r="A116" s="159"/>
      <c r="B116" s="41"/>
      <c r="C116" s="41"/>
      <c r="D116" s="41"/>
      <c r="E116" s="41"/>
      <c r="F116" s="159"/>
      <c r="G116" s="42"/>
      <c r="H116" s="42"/>
      <c r="I116" s="42"/>
    </row>
    <row r="117" spans="1:9" s="19" customFormat="1">
      <c r="A117" s="159"/>
      <c r="B117" s="41"/>
      <c r="C117" s="41"/>
      <c r="D117" s="41"/>
      <c r="E117" s="41"/>
      <c r="F117" s="159"/>
      <c r="G117" s="42"/>
      <c r="H117" s="42"/>
      <c r="I117" s="42"/>
    </row>
    <row r="118" spans="1:9" s="19" customFormat="1">
      <c r="A118" s="159"/>
      <c r="B118" s="41"/>
      <c r="C118" s="41"/>
      <c r="D118" s="41"/>
      <c r="E118" s="41"/>
      <c r="F118" s="159"/>
      <c r="G118" s="42"/>
      <c r="H118" s="42"/>
      <c r="I118" s="42"/>
    </row>
    <row r="119" spans="1:9" s="19" customFormat="1">
      <c r="A119" s="159"/>
      <c r="B119" s="41"/>
      <c r="C119" s="41"/>
      <c r="D119" s="41"/>
      <c r="E119" s="41"/>
      <c r="F119" s="159"/>
      <c r="G119" s="42"/>
      <c r="H119" s="42"/>
      <c r="I119" s="42"/>
    </row>
    <row r="120" spans="1:9" s="19" customFormat="1">
      <c r="A120" s="159"/>
      <c r="B120" s="41"/>
      <c r="C120" s="41"/>
      <c r="D120" s="41"/>
      <c r="E120" s="41"/>
      <c r="F120" s="159"/>
      <c r="G120" s="42"/>
      <c r="H120" s="42"/>
      <c r="I120" s="42"/>
    </row>
    <row r="121" spans="1:9" s="19" customFormat="1">
      <c r="A121" s="159"/>
      <c r="B121" s="41"/>
      <c r="C121" s="41"/>
      <c r="D121" s="41"/>
      <c r="E121" s="41"/>
      <c r="F121" s="159"/>
      <c r="G121" s="42"/>
      <c r="H121" s="42"/>
      <c r="I121" s="42"/>
    </row>
    <row r="122" spans="1:9" s="19" customFormat="1">
      <c r="A122" s="159"/>
      <c r="B122" s="41"/>
      <c r="C122" s="41"/>
      <c r="D122" s="41"/>
      <c r="E122" s="41"/>
      <c r="F122" s="159"/>
      <c r="G122" s="42"/>
      <c r="H122" s="42"/>
      <c r="I122" s="42"/>
    </row>
    <row r="123" spans="1:9" s="19" customFormat="1">
      <c r="A123" s="159"/>
      <c r="B123" s="41"/>
      <c r="C123" s="41"/>
      <c r="D123" s="41"/>
      <c r="E123" s="41"/>
      <c r="F123" s="159"/>
      <c r="G123" s="42"/>
      <c r="H123" s="42"/>
      <c r="I123" s="42"/>
    </row>
    <row r="124" spans="1:9" s="19" customFormat="1">
      <c r="A124" s="159"/>
      <c r="B124" s="41"/>
      <c r="C124" s="41"/>
      <c r="D124" s="41"/>
      <c r="E124" s="41"/>
      <c r="F124" s="159"/>
      <c r="G124" s="42"/>
      <c r="H124" s="42"/>
      <c r="I124" s="42"/>
    </row>
    <row r="125" spans="1:9" s="19" customFormat="1">
      <c r="A125" s="159"/>
      <c r="B125" s="41"/>
      <c r="C125" s="41"/>
      <c r="D125" s="41"/>
      <c r="E125" s="41"/>
      <c r="F125" s="159"/>
      <c r="G125" s="42"/>
      <c r="H125" s="42"/>
      <c r="I125" s="42"/>
    </row>
    <row r="126" spans="1:9" s="19" customFormat="1">
      <c r="A126" s="159"/>
      <c r="B126" s="41"/>
      <c r="C126" s="41"/>
      <c r="D126" s="41"/>
      <c r="E126" s="41"/>
      <c r="F126" s="159"/>
      <c r="G126" s="42"/>
      <c r="H126" s="42"/>
      <c r="I126" s="42"/>
    </row>
    <row r="127" spans="1:9" s="19" customFormat="1">
      <c r="A127" s="159"/>
      <c r="B127" s="41"/>
      <c r="C127" s="41"/>
      <c r="D127" s="41"/>
      <c r="E127" s="41"/>
      <c r="F127" s="159"/>
      <c r="G127" s="42"/>
      <c r="H127" s="42"/>
      <c r="I127" s="42"/>
    </row>
    <row r="128" spans="1:9" s="19" customFormat="1">
      <c r="A128" s="159"/>
      <c r="B128" s="41"/>
      <c r="C128" s="41"/>
      <c r="D128" s="41"/>
      <c r="E128" s="41"/>
      <c r="F128" s="159"/>
      <c r="G128" s="42"/>
      <c r="H128" s="42"/>
      <c r="I128" s="42"/>
    </row>
    <row r="129" spans="1:9" s="19" customFormat="1">
      <c r="A129" s="159"/>
      <c r="B129" s="41"/>
      <c r="C129" s="41"/>
      <c r="D129" s="41"/>
      <c r="E129" s="41"/>
      <c r="F129" s="159"/>
      <c r="G129" s="42"/>
      <c r="H129" s="42"/>
      <c r="I129" s="42"/>
    </row>
    <row r="130" spans="1:9" s="19" customFormat="1">
      <c r="A130" s="159"/>
      <c r="B130" s="41"/>
      <c r="C130" s="41"/>
      <c r="D130" s="41"/>
      <c r="E130" s="41"/>
      <c r="F130" s="159"/>
      <c r="G130" s="42"/>
      <c r="H130" s="42"/>
      <c r="I130" s="42"/>
    </row>
    <row r="131" spans="1:9" s="19" customFormat="1">
      <c r="A131" s="159"/>
      <c r="B131" s="41"/>
      <c r="C131" s="41"/>
      <c r="D131" s="41"/>
      <c r="E131" s="41"/>
      <c r="F131" s="159"/>
      <c r="G131" s="42"/>
      <c r="H131" s="42"/>
      <c r="I131" s="42"/>
    </row>
    <row r="132" spans="1:9" s="19" customFormat="1">
      <c r="A132" s="159"/>
      <c r="B132" s="41"/>
      <c r="C132" s="41"/>
      <c r="D132" s="41"/>
      <c r="E132" s="41"/>
      <c r="F132" s="159"/>
      <c r="G132" s="42"/>
      <c r="H132" s="42"/>
      <c r="I132" s="42"/>
    </row>
    <row r="133" spans="1:9" s="19" customFormat="1">
      <c r="A133" s="159"/>
      <c r="B133" s="41"/>
      <c r="C133" s="41"/>
      <c r="D133" s="41"/>
      <c r="E133" s="41"/>
      <c r="F133" s="159"/>
      <c r="G133" s="42"/>
      <c r="H133" s="42"/>
      <c r="I133" s="42"/>
    </row>
    <row r="134" spans="1:9" s="19" customFormat="1">
      <c r="A134" s="159"/>
      <c r="B134" s="41"/>
      <c r="C134" s="41"/>
      <c r="D134" s="41"/>
      <c r="E134" s="41"/>
      <c r="F134" s="159"/>
      <c r="G134" s="42"/>
      <c r="H134" s="42"/>
      <c r="I134" s="42"/>
    </row>
    <row r="135" spans="1:9" s="19" customFormat="1">
      <c r="A135" s="159"/>
      <c r="B135" s="41"/>
      <c r="C135" s="41"/>
      <c r="D135" s="41"/>
      <c r="E135" s="41"/>
      <c r="F135" s="159"/>
      <c r="G135" s="42"/>
      <c r="H135" s="42"/>
      <c r="I135" s="42"/>
    </row>
    <row r="136" spans="1:9" s="19" customFormat="1">
      <c r="A136" s="159"/>
      <c r="B136" s="41"/>
      <c r="C136" s="41"/>
      <c r="D136" s="41"/>
      <c r="E136" s="41"/>
      <c r="F136" s="159"/>
      <c r="G136" s="42"/>
      <c r="H136" s="42"/>
      <c r="I136" s="42"/>
    </row>
    <row r="137" spans="1:9" s="19" customFormat="1">
      <c r="A137" s="159"/>
      <c r="B137" s="41"/>
      <c r="C137" s="41"/>
      <c r="D137" s="41"/>
      <c r="E137" s="41"/>
      <c r="F137" s="159"/>
      <c r="G137" s="42"/>
      <c r="H137" s="42"/>
      <c r="I137" s="42"/>
    </row>
    <row r="138" spans="1:9" s="19" customFormat="1">
      <c r="A138" s="159"/>
      <c r="B138" s="41"/>
      <c r="C138" s="41"/>
      <c r="D138" s="41"/>
      <c r="E138" s="41"/>
      <c r="F138" s="159"/>
      <c r="G138" s="42"/>
      <c r="H138" s="42"/>
      <c r="I138" s="42"/>
    </row>
    <row r="139" spans="1:9" s="19" customFormat="1">
      <c r="A139" s="159"/>
      <c r="B139" s="41"/>
      <c r="C139" s="41"/>
      <c r="D139" s="41"/>
      <c r="E139" s="41"/>
      <c r="F139" s="159"/>
      <c r="G139" s="42"/>
      <c r="H139" s="42"/>
      <c r="I139" s="42"/>
    </row>
    <row r="140" spans="1:9" s="19" customFormat="1">
      <c r="A140" s="159"/>
      <c r="B140" s="41"/>
      <c r="C140" s="41"/>
      <c r="D140" s="41"/>
      <c r="E140" s="41"/>
      <c r="F140" s="159"/>
      <c r="G140" s="42"/>
      <c r="H140" s="42"/>
      <c r="I140" s="42"/>
    </row>
    <row r="141" spans="1:9" s="19" customFormat="1">
      <c r="A141" s="159"/>
      <c r="B141" s="41"/>
      <c r="C141" s="41"/>
      <c r="D141" s="41"/>
      <c r="E141" s="41"/>
      <c r="F141" s="159"/>
      <c r="G141" s="42"/>
      <c r="H141" s="42"/>
      <c r="I141" s="42"/>
    </row>
    <row r="142" spans="1:9" s="19" customFormat="1">
      <c r="A142" s="206"/>
      <c r="B142" s="41"/>
      <c r="C142" s="41"/>
      <c r="D142" s="41"/>
      <c r="E142" s="41"/>
      <c r="F142" s="159"/>
      <c r="G142" s="42"/>
      <c r="H142" s="42"/>
      <c r="I142" s="42"/>
    </row>
    <row r="143" spans="1:9" s="19" customFormat="1">
      <c r="A143" s="206"/>
      <c r="B143" s="41"/>
      <c r="C143" s="41"/>
      <c r="D143" s="41"/>
      <c r="E143" s="41"/>
      <c r="F143" s="159"/>
      <c r="G143" s="42"/>
      <c r="H143" s="42"/>
      <c r="I143" s="42"/>
    </row>
    <row r="144" spans="1:9" s="19" customFormat="1">
      <c r="A144" s="206"/>
      <c r="B144" s="41"/>
      <c r="C144" s="41"/>
      <c r="D144" s="41"/>
      <c r="E144" s="41"/>
      <c r="F144" s="159"/>
      <c r="G144" s="42"/>
      <c r="H144" s="42"/>
      <c r="I144" s="42"/>
    </row>
    <row r="145" spans="1:9" s="19" customFormat="1">
      <c r="A145" s="159"/>
      <c r="B145" s="41"/>
      <c r="C145" s="41"/>
      <c r="D145" s="41"/>
      <c r="E145" s="41"/>
      <c r="F145" s="159"/>
      <c r="G145" s="42"/>
      <c r="H145" s="42"/>
      <c r="I145" s="42"/>
    </row>
    <row r="146" spans="1:9" s="19" customFormat="1">
      <c r="A146" s="159"/>
      <c r="B146" s="41"/>
      <c r="C146" s="41"/>
      <c r="D146" s="41"/>
      <c r="E146" s="41"/>
      <c r="F146" s="159"/>
      <c r="G146" s="42"/>
      <c r="H146" s="42"/>
      <c r="I146" s="42"/>
    </row>
    <row r="147" spans="1:9" s="19" customFormat="1">
      <c r="A147" s="159"/>
      <c r="B147" s="41"/>
      <c r="C147" s="41"/>
      <c r="D147" s="41"/>
      <c r="E147" s="41"/>
      <c r="F147" s="159"/>
      <c r="G147" s="42"/>
      <c r="H147" s="42"/>
      <c r="I147" s="42"/>
    </row>
    <row r="148" spans="1:9" s="19" customFormat="1">
      <c r="A148" s="159"/>
      <c r="B148" s="41"/>
      <c r="C148" s="41"/>
      <c r="D148" s="41"/>
      <c r="E148" s="41"/>
      <c r="F148" s="159"/>
      <c r="G148" s="42"/>
      <c r="H148" s="42"/>
      <c r="I148" s="42"/>
    </row>
    <row r="149" spans="1:9" s="19" customFormat="1">
      <c r="A149" s="159"/>
      <c r="B149" s="41"/>
      <c r="C149" s="41"/>
      <c r="D149" s="41"/>
      <c r="E149" s="41"/>
      <c r="F149" s="159"/>
      <c r="G149" s="42"/>
      <c r="H149" s="42"/>
      <c r="I149" s="42"/>
    </row>
    <row r="150" spans="1:9" s="19" customFormat="1">
      <c r="A150" s="159"/>
      <c r="B150" s="41"/>
      <c r="C150" s="41"/>
      <c r="D150" s="41"/>
      <c r="E150" s="41"/>
      <c r="F150" s="159"/>
      <c r="G150" s="42"/>
      <c r="H150" s="42"/>
      <c r="I150" s="42"/>
    </row>
    <row r="151" spans="1:9" s="19" customFormat="1">
      <c r="A151" s="159"/>
      <c r="B151" s="41"/>
      <c r="C151" s="41"/>
      <c r="D151" s="41"/>
      <c r="E151" s="41"/>
      <c r="F151" s="159"/>
      <c r="G151" s="42"/>
      <c r="H151" s="42"/>
      <c r="I151" s="42"/>
    </row>
    <row r="152" spans="1:9" s="19" customFormat="1">
      <c r="A152" s="159"/>
      <c r="B152" s="41"/>
      <c r="C152" s="41"/>
      <c r="D152" s="41"/>
      <c r="E152" s="41"/>
      <c r="F152" s="159"/>
      <c r="G152" s="42"/>
      <c r="H152" s="42"/>
      <c r="I152" s="42"/>
    </row>
    <row r="153" spans="1:9" s="19" customFormat="1">
      <c r="A153" s="159"/>
      <c r="B153" s="41"/>
      <c r="C153" s="41"/>
      <c r="D153" s="41"/>
      <c r="E153" s="41"/>
      <c r="F153" s="159"/>
      <c r="G153" s="42"/>
      <c r="H153" s="42"/>
      <c r="I153" s="42"/>
    </row>
    <row r="154" spans="1:9" s="19" customFormat="1">
      <c r="A154" s="206"/>
      <c r="B154" s="41"/>
      <c r="C154" s="41"/>
      <c r="D154" s="41"/>
      <c r="E154" s="41"/>
      <c r="F154" s="159"/>
      <c r="G154" s="42"/>
      <c r="H154" s="42"/>
      <c r="I154" s="42"/>
    </row>
    <row r="155" spans="1:9" s="19" customFormat="1">
      <c r="A155" s="206"/>
      <c r="B155" s="41"/>
      <c r="C155" s="41"/>
      <c r="D155" s="41"/>
      <c r="E155" s="41"/>
      <c r="F155" s="159"/>
      <c r="G155" s="42"/>
      <c r="H155" s="42"/>
      <c r="I155" s="42"/>
    </row>
    <row r="156" spans="1:9" s="19" customFormat="1">
      <c r="A156" s="206"/>
      <c r="B156" s="41"/>
      <c r="C156" s="41"/>
      <c r="D156" s="41"/>
      <c r="E156" s="41"/>
      <c r="F156" s="159"/>
      <c r="G156" s="42"/>
      <c r="H156" s="42"/>
      <c r="I156" s="42"/>
    </row>
    <row r="157" spans="1:9" s="19" customFormat="1">
      <c r="A157" s="206"/>
      <c r="B157" s="41"/>
      <c r="C157" s="41"/>
      <c r="D157" s="41"/>
      <c r="E157" s="41"/>
      <c r="F157" s="159"/>
      <c r="G157" s="42"/>
      <c r="H157" s="42"/>
      <c r="I157" s="42"/>
    </row>
    <row r="158" spans="1:9" s="19" customFormat="1">
      <c r="A158" s="206"/>
      <c r="B158" s="41"/>
      <c r="C158" s="41"/>
      <c r="D158" s="41"/>
      <c r="E158" s="41"/>
      <c r="F158" s="159"/>
      <c r="G158" s="42"/>
      <c r="H158" s="42"/>
      <c r="I158" s="42"/>
    </row>
    <row r="159" spans="1:9" s="19" customFormat="1">
      <c r="A159" s="206"/>
      <c r="B159" s="41"/>
      <c r="C159" s="41"/>
      <c r="D159" s="41"/>
      <c r="E159" s="41"/>
      <c r="F159" s="159"/>
      <c r="G159" s="42"/>
      <c r="H159" s="42"/>
      <c r="I159" s="42"/>
    </row>
    <row r="160" spans="1:9" s="19" customFormat="1">
      <c r="A160" s="206"/>
      <c r="B160" s="41"/>
      <c r="C160" s="41"/>
      <c r="D160" s="41"/>
      <c r="E160" s="41"/>
      <c r="F160" s="159"/>
      <c r="G160" s="42"/>
      <c r="H160" s="42"/>
      <c r="I160" s="42"/>
    </row>
    <row r="161" spans="1:9" s="19" customFormat="1">
      <c r="A161" s="206"/>
      <c r="B161" s="41"/>
      <c r="C161" s="41"/>
      <c r="D161" s="41"/>
      <c r="E161" s="41"/>
      <c r="F161" s="159"/>
      <c r="G161" s="42"/>
      <c r="H161" s="42"/>
      <c r="I161" s="42"/>
    </row>
    <row r="162" spans="1:9" s="19" customFormat="1">
      <c r="A162" s="206"/>
      <c r="B162" s="41"/>
      <c r="C162" s="41"/>
      <c r="D162" s="41"/>
      <c r="E162" s="41"/>
      <c r="F162" s="159"/>
      <c r="G162" s="42"/>
      <c r="H162" s="42"/>
      <c r="I162" s="42"/>
    </row>
    <row r="163" spans="1:9" s="19" customFormat="1">
      <c r="A163" s="206"/>
      <c r="B163" s="41"/>
      <c r="C163" s="41"/>
      <c r="D163" s="41"/>
      <c r="E163" s="41"/>
      <c r="F163" s="159"/>
      <c r="G163" s="42"/>
      <c r="H163" s="42"/>
      <c r="I163" s="42"/>
    </row>
    <row r="164" spans="1:9" s="19" customFormat="1">
      <c r="A164" s="206"/>
      <c r="B164" s="41"/>
      <c r="C164" s="41"/>
      <c r="D164" s="41"/>
      <c r="E164" s="41"/>
      <c r="F164" s="159"/>
      <c r="G164" s="42"/>
      <c r="H164" s="42"/>
      <c r="I164" s="42"/>
    </row>
    <row r="165" spans="1:9" s="19" customFormat="1">
      <c r="A165" s="206"/>
      <c r="B165" s="41"/>
      <c r="C165" s="41"/>
      <c r="D165" s="41"/>
      <c r="E165" s="41"/>
      <c r="F165" s="159"/>
      <c r="G165" s="42"/>
      <c r="H165" s="42"/>
      <c r="I165" s="42"/>
    </row>
    <row r="166" spans="1:9" s="19" customFormat="1">
      <c r="A166" s="206"/>
      <c r="B166" s="41"/>
      <c r="C166" s="41"/>
      <c r="D166" s="41"/>
      <c r="E166" s="41"/>
      <c r="F166" s="159"/>
      <c r="G166" s="42"/>
      <c r="H166" s="42"/>
      <c r="I166" s="42"/>
    </row>
    <row r="167" spans="1:9" s="19" customFormat="1">
      <c r="A167" s="206"/>
      <c r="B167" s="41"/>
      <c r="C167" s="41"/>
      <c r="D167" s="41"/>
      <c r="E167" s="41"/>
      <c r="F167" s="159"/>
      <c r="G167" s="42"/>
      <c r="H167" s="42"/>
      <c r="I167" s="42"/>
    </row>
    <row r="168" spans="1:9" s="19" customFormat="1">
      <c r="A168" s="206"/>
      <c r="B168" s="41"/>
      <c r="C168" s="41"/>
      <c r="D168" s="41"/>
      <c r="E168" s="41"/>
      <c r="F168" s="159"/>
      <c r="G168" s="42"/>
      <c r="H168" s="42"/>
      <c r="I168" s="42"/>
    </row>
    <row r="169" spans="1:9" s="19" customFormat="1">
      <c r="A169" s="206"/>
      <c r="B169" s="41"/>
      <c r="C169" s="41"/>
      <c r="D169" s="41"/>
      <c r="E169" s="41"/>
      <c r="F169" s="159"/>
      <c r="G169" s="42"/>
      <c r="H169" s="42"/>
      <c r="I169" s="42"/>
    </row>
    <row r="170" spans="1:9" s="19" customFormat="1">
      <c r="A170" s="206"/>
      <c r="B170" s="41"/>
      <c r="C170" s="41"/>
      <c r="D170" s="41"/>
      <c r="E170" s="41"/>
      <c r="F170" s="159"/>
      <c r="G170" s="42"/>
      <c r="H170" s="42"/>
      <c r="I170" s="42"/>
    </row>
    <row r="171" spans="1:9" s="19" customFormat="1">
      <c r="A171" s="206"/>
      <c r="B171" s="41"/>
      <c r="C171" s="41"/>
      <c r="D171" s="41"/>
      <c r="E171" s="41"/>
      <c r="F171" s="159"/>
      <c r="G171" s="42"/>
      <c r="H171" s="42"/>
      <c r="I171" s="42"/>
    </row>
    <row r="172" spans="1:9" s="19" customFormat="1">
      <c r="A172" s="206"/>
      <c r="B172" s="41"/>
      <c r="C172" s="41"/>
      <c r="D172" s="41"/>
      <c r="E172" s="41"/>
      <c r="F172" s="159"/>
      <c r="G172" s="42"/>
      <c r="H172" s="42"/>
      <c r="I172" s="42"/>
    </row>
    <row r="173" spans="1:9" s="19" customFormat="1">
      <c r="A173" s="206"/>
      <c r="B173" s="41"/>
      <c r="C173" s="41"/>
      <c r="D173" s="41"/>
      <c r="E173" s="41"/>
      <c r="F173" s="159"/>
      <c r="G173" s="42"/>
      <c r="H173" s="42"/>
      <c r="I173" s="42"/>
    </row>
    <row r="174" spans="1:9" s="19" customFormat="1">
      <c r="A174" s="206"/>
      <c r="B174" s="41"/>
      <c r="C174" s="41"/>
      <c r="D174" s="41"/>
      <c r="E174" s="41"/>
      <c r="F174" s="159"/>
      <c r="G174" s="42"/>
      <c r="H174" s="42"/>
      <c r="I174" s="42"/>
    </row>
    <row r="175" spans="1:9" s="19" customFormat="1">
      <c r="A175" s="206"/>
      <c r="B175" s="41"/>
      <c r="C175" s="41"/>
      <c r="D175" s="41"/>
      <c r="E175" s="41"/>
      <c r="F175" s="159"/>
      <c r="G175" s="42"/>
      <c r="H175" s="42"/>
      <c r="I175" s="42"/>
    </row>
    <row r="176" spans="1:9" s="19" customFormat="1">
      <c r="A176" s="159"/>
      <c r="B176" s="41"/>
      <c r="C176" s="41"/>
      <c r="D176" s="41"/>
      <c r="E176" s="41"/>
      <c r="F176" s="159"/>
      <c r="G176" s="42"/>
      <c r="H176" s="42"/>
      <c r="I176" s="42"/>
    </row>
    <row r="177" spans="1:9" s="19" customFormat="1">
      <c r="A177" s="159"/>
      <c r="B177" s="41"/>
      <c r="C177" s="41"/>
      <c r="D177" s="41"/>
      <c r="E177" s="41"/>
      <c r="F177" s="159"/>
      <c r="G177" s="42"/>
      <c r="H177" s="42"/>
      <c r="I177" s="42"/>
    </row>
    <row r="178" spans="1:9" s="19" customFormat="1">
      <c r="A178" s="159"/>
      <c r="B178" s="41"/>
      <c r="C178" s="41"/>
      <c r="D178" s="41"/>
      <c r="E178" s="41"/>
      <c r="F178" s="159"/>
      <c r="G178" s="42"/>
      <c r="H178" s="42"/>
      <c r="I178" s="42"/>
    </row>
    <row r="179" spans="1:9" s="19" customFormat="1">
      <c r="A179" s="159"/>
      <c r="B179" s="41"/>
      <c r="C179" s="41"/>
      <c r="D179" s="41"/>
      <c r="E179" s="41"/>
      <c r="F179" s="159"/>
      <c r="G179" s="42"/>
      <c r="H179" s="42"/>
      <c r="I179" s="42"/>
    </row>
    <row r="180" spans="1:9" s="19" customFormat="1">
      <c r="A180" s="159"/>
      <c r="B180" s="41"/>
      <c r="C180" s="41"/>
      <c r="D180" s="41"/>
      <c r="E180" s="41"/>
      <c r="F180" s="159"/>
      <c r="G180" s="42"/>
      <c r="H180" s="42"/>
      <c r="I180" s="42"/>
    </row>
    <row r="181" spans="1:9" s="19" customFormat="1">
      <c r="A181" s="159"/>
      <c r="B181" s="41"/>
      <c r="C181" s="41"/>
      <c r="D181" s="41"/>
      <c r="E181" s="41"/>
      <c r="F181" s="159"/>
      <c r="G181" s="42"/>
      <c r="H181" s="42"/>
      <c r="I181" s="42"/>
    </row>
    <row r="182" spans="1:9" s="19" customFormat="1">
      <c r="A182" s="159"/>
      <c r="B182" s="41"/>
      <c r="C182" s="41"/>
      <c r="D182" s="41"/>
      <c r="E182" s="41"/>
      <c r="F182" s="159"/>
      <c r="G182" s="42"/>
      <c r="H182" s="42"/>
      <c r="I182" s="42"/>
    </row>
    <row r="183" spans="1:9" s="19" customFormat="1">
      <c r="A183" s="159"/>
      <c r="B183" s="41"/>
      <c r="C183" s="41"/>
      <c r="D183" s="41"/>
      <c r="E183" s="41"/>
      <c r="F183" s="159"/>
      <c r="G183" s="42"/>
      <c r="H183" s="42"/>
      <c r="I183" s="42"/>
    </row>
    <row r="184" spans="1:9" s="19" customFormat="1">
      <c r="A184" s="159"/>
      <c r="B184" s="41"/>
      <c r="C184" s="41"/>
      <c r="D184" s="41"/>
      <c r="E184" s="41"/>
      <c r="F184" s="159"/>
      <c r="G184" s="42"/>
      <c r="H184" s="42"/>
      <c r="I184" s="42"/>
    </row>
    <row r="185" spans="1:9" s="19" customFormat="1">
      <c r="A185" s="159"/>
      <c r="B185" s="41"/>
      <c r="C185" s="41"/>
      <c r="D185" s="41"/>
      <c r="E185" s="41"/>
      <c r="F185" s="159"/>
      <c r="G185" s="42"/>
      <c r="H185" s="42"/>
      <c r="I185" s="42"/>
    </row>
    <row r="186" spans="1:9" s="19" customFormat="1">
      <c r="A186" s="159"/>
      <c r="B186" s="41"/>
      <c r="C186" s="41"/>
      <c r="D186" s="41"/>
      <c r="E186" s="41"/>
      <c r="F186" s="159"/>
      <c r="G186" s="42"/>
      <c r="H186" s="42"/>
      <c r="I186" s="42"/>
    </row>
    <row r="187" spans="1:9" s="19" customFormat="1">
      <c r="A187" s="159"/>
      <c r="B187" s="41"/>
      <c r="C187" s="41"/>
      <c r="D187" s="41"/>
      <c r="E187" s="41"/>
      <c r="F187" s="159"/>
      <c r="G187" s="42"/>
      <c r="H187" s="42"/>
      <c r="I187" s="42"/>
    </row>
    <row r="188" spans="1:9" s="19" customFormat="1">
      <c r="A188" s="159"/>
      <c r="B188" s="41"/>
      <c r="C188" s="41"/>
      <c r="D188" s="41"/>
      <c r="E188" s="41"/>
      <c r="F188" s="159"/>
      <c r="G188" s="42"/>
      <c r="H188" s="42"/>
      <c r="I188" s="42"/>
    </row>
    <row r="189" spans="1:9">
      <c r="A189" s="159"/>
    </row>
    <row r="190" spans="1:9">
      <c r="A190" s="159"/>
    </row>
    <row r="191" spans="1:9">
      <c r="A191" s="159"/>
    </row>
    <row r="192" spans="1:9">
      <c r="A192" s="159"/>
    </row>
  </sheetData>
  <mergeCells count="3">
    <mergeCell ref="A105:F106"/>
    <mergeCell ref="A1:I1"/>
    <mergeCell ref="G4:H4"/>
  </mergeCells>
  <pageMargins left="0.9055118110236221" right="0.43307086614173229" top="0.74803149606299213" bottom="0.74803149606299213" header="0.31496062992125984" footer="0.31496062992125984"/>
  <pageSetup paperSize="9" scale="66" firstPageNumber="27" orientation="portrait" useFirstPageNumber="1" r:id="rId1"/>
  <headerFooter>
    <oddFooter>&amp;R&amp;12&amp;P</oddFooter>
  </headerFooter>
</worksheet>
</file>

<file path=xl/worksheets/sheet18.xml><?xml version="1.0" encoding="utf-8"?>
<worksheet xmlns="http://schemas.openxmlformats.org/spreadsheetml/2006/main" xmlns:r="http://schemas.openxmlformats.org/officeDocument/2006/relationships">
  <dimension ref="A1:J27"/>
  <sheetViews>
    <sheetView topLeftCell="A22" zoomScaleNormal="100" zoomScalePageLayoutView="70" workbookViewId="0">
      <selection sqref="A1:I2"/>
    </sheetView>
  </sheetViews>
  <sheetFormatPr defaultRowHeight="15"/>
  <cols>
    <col min="1" max="1" width="4.140625" style="31" customWidth="1"/>
    <col min="2" max="2" width="21.5703125" style="44" customWidth="1"/>
    <col min="3" max="3" width="12.140625" style="41" customWidth="1"/>
    <col min="4" max="5" width="12" style="31" bestFit="1" customWidth="1"/>
    <col min="6" max="6" width="10.28515625" style="31" bestFit="1" customWidth="1"/>
    <col min="7" max="7" width="8" style="31" customWidth="1"/>
    <col min="8" max="8" width="17.5703125" customWidth="1"/>
    <col min="9" max="9" width="15" style="42" bestFit="1" customWidth="1"/>
  </cols>
  <sheetData>
    <row r="1" spans="1:10">
      <c r="A1" s="363" t="s">
        <v>791</v>
      </c>
      <c r="B1" s="364"/>
      <c r="C1" s="364"/>
      <c r="D1" s="364"/>
      <c r="E1" s="364"/>
      <c r="F1" s="364"/>
      <c r="G1" s="364"/>
      <c r="H1" s="364"/>
      <c r="I1" s="364"/>
    </row>
    <row r="2" spans="1:10">
      <c r="A2" s="365"/>
      <c r="B2" s="365"/>
      <c r="C2" s="365"/>
      <c r="D2" s="365"/>
      <c r="E2" s="365"/>
      <c r="F2" s="365"/>
      <c r="G2" s="365"/>
      <c r="H2" s="365"/>
      <c r="I2" s="365"/>
    </row>
    <row r="3" spans="1:10">
      <c r="A3" s="52"/>
      <c r="B3" s="52"/>
      <c r="C3" s="52"/>
      <c r="D3" s="52"/>
      <c r="E3" s="52"/>
      <c r="F3" s="52"/>
      <c r="G3" s="52"/>
      <c r="H3" s="52"/>
      <c r="I3" s="52"/>
    </row>
    <row r="4" spans="1:10" ht="42.75">
      <c r="A4" s="215" t="s">
        <v>9</v>
      </c>
      <c r="B4" s="216" t="s">
        <v>21</v>
      </c>
      <c r="C4" s="217" t="s">
        <v>93</v>
      </c>
      <c r="D4" s="215" t="s">
        <v>94</v>
      </c>
      <c r="E4" s="215" t="s">
        <v>95</v>
      </c>
      <c r="F4" s="215" t="s">
        <v>96</v>
      </c>
      <c r="G4" s="215" t="s">
        <v>104</v>
      </c>
      <c r="H4" s="215" t="s">
        <v>97</v>
      </c>
      <c r="I4" s="215" t="s">
        <v>772</v>
      </c>
    </row>
    <row r="5" spans="1:10" ht="45">
      <c r="A5" s="178">
        <v>1</v>
      </c>
      <c r="B5" s="219" t="s">
        <v>759</v>
      </c>
      <c r="C5" s="220" t="s">
        <v>31</v>
      </c>
      <c r="D5" s="218">
        <v>39135</v>
      </c>
      <c r="E5" s="228">
        <v>39135</v>
      </c>
      <c r="F5" s="226">
        <v>2014</v>
      </c>
      <c r="G5" s="178">
        <v>24</v>
      </c>
      <c r="H5" s="229" t="s">
        <v>126</v>
      </c>
      <c r="I5" s="230">
        <v>2800000</v>
      </c>
    </row>
    <row r="6" spans="1:10" ht="45">
      <c r="A6" s="178">
        <v>2</v>
      </c>
      <c r="B6" s="219" t="s">
        <v>760</v>
      </c>
      <c r="C6" s="220" t="s">
        <v>118</v>
      </c>
      <c r="D6" s="218">
        <v>40403</v>
      </c>
      <c r="E6" s="228">
        <v>40403</v>
      </c>
      <c r="F6" s="226">
        <v>2014</v>
      </c>
      <c r="G6" s="178">
        <v>24</v>
      </c>
      <c r="H6" s="229" t="s">
        <v>127</v>
      </c>
      <c r="I6" s="230">
        <v>2478000</v>
      </c>
    </row>
    <row r="7" spans="1:10" ht="30">
      <c r="A7" s="178">
        <v>3</v>
      </c>
      <c r="B7" s="219" t="s">
        <v>98</v>
      </c>
      <c r="C7" s="220" t="s">
        <v>119</v>
      </c>
      <c r="D7" s="218">
        <v>40641</v>
      </c>
      <c r="E7" s="228">
        <v>40774</v>
      </c>
      <c r="F7" s="226">
        <v>2014</v>
      </c>
      <c r="G7" s="178">
        <v>24</v>
      </c>
      <c r="H7" s="229" t="s">
        <v>99</v>
      </c>
      <c r="I7" s="230">
        <v>1593000</v>
      </c>
    </row>
    <row r="8" spans="1:10" ht="30">
      <c r="A8" s="178">
        <v>4</v>
      </c>
      <c r="B8" s="219" t="s">
        <v>100</v>
      </c>
      <c r="C8" s="220" t="s">
        <v>27</v>
      </c>
      <c r="D8" s="218">
        <v>41085</v>
      </c>
      <c r="E8" s="231">
        <v>2012</v>
      </c>
      <c r="F8" s="226">
        <v>2015</v>
      </c>
      <c r="G8" s="178">
        <v>8</v>
      </c>
      <c r="H8" s="229" t="s">
        <v>128</v>
      </c>
      <c r="I8" s="230">
        <v>3245000</v>
      </c>
    </row>
    <row r="9" spans="1:10" ht="75">
      <c r="A9" s="178">
        <v>5</v>
      </c>
      <c r="B9" s="219" t="s">
        <v>102</v>
      </c>
      <c r="C9" s="220" t="s">
        <v>30</v>
      </c>
      <c r="D9" s="218">
        <v>40968</v>
      </c>
      <c r="E9" s="228">
        <v>40968</v>
      </c>
      <c r="F9" s="226">
        <v>2015</v>
      </c>
      <c r="G9" s="178">
        <v>24</v>
      </c>
      <c r="H9" s="229" t="s">
        <v>129</v>
      </c>
      <c r="I9" s="230">
        <v>2478000</v>
      </c>
    </row>
    <row r="10" spans="1:10" ht="45">
      <c r="A10" s="178">
        <v>6</v>
      </c>
      <c r="B10" s="219" t="s">
        <v>120</v>
      </c>
      <c r="C10" s="220" t="s">
        <v>118</v>
      </c>
      <c r="D10" s="218">
        <v>41606</v>
      </c>
      <c r="E10" s="232">
        <v>2013</v>
      </c>
      <c r="F10" s="226">
        <v>2015</v>
      </c>
      <c r="G10" s="178">
        <v>18</v>
      </c>
      <c r="H10" s="229" t="s">
        <v>130</v>
      </c>
      <c r="I10" s="230">
        <v>0</v>
      </c>
    </row>
    <row r="11" spans="1:10" ht="45">
      <c r="A11" s="178">
        <v>7</v>
      </c>
      <c r="B11" s="219" t="s">
        <v>121</v>
      </c>
      <c r="C11" s="220" t="s">
        <v>118</v>
      </c>
      <c r="D11" s="218">
        <v>41395</v>
      </c>
      <c r="E11" s="233">
        <v>2013</v>
      </c>
      <c r="F11" s="227">
        <v>2015</v>
      </c>
      <c r="G11" s="221">
        <v>24</v>
      </c>
      <c r="H11" s="229" t="s">
        <v>103</v>
      </c>
      <c r="I11" s="230">
        <v>2596000</v>
      </c>
    </row>
    <row r="12" spans="1:10" ht="60">
      <c r="A12" s="178">
        <v>8</v>
      </c>
      <c r="B12" s="219" t="s">
        <v>122</v>
      </c>
      <c r="C12" s="220" t="s">
        <v>118</v>
      </c>
      <c r="D12" s="218">
        <v>41586</v>
      </c>
      <c r="E12" s="228">
        <v>41586</v>
      </c>
      <c r="F12" s="226">
        <v>2015</v>
      </c>
      <c r="G12" s="178">
        <v>24</v>
      </c>
      <c r="H12" s="229" t="s">
        <v>131</v>
      </c>
      <c r="I12" s="230">
        <v>0</v>
      </c>
    </row>
    <row r="13" spans="1:10" ht="75">
      <c r="A13" s="178">
        <v>9</v>
      </c>
      <c r="B13" s="219" t="s">
        <v>123</v>
      </c>
      <c r="C13" s="220" t="s">
        <v>119</v>
      </c>
      <c r="D13" s="218">
        <v>41339</v>
      </c>
      <c r="E13" s="228">
        <v>41423</v>
      </c>
      <c r="F13" s="226">
        <v>2014</v>
      </c>
      <c r="G13" s="178">
        <v>24</v>
      </c>
      <c r="H13" s="229" t="s">
        <v>132</v>
      </c>
      <c r="I13" s="230">
        <v>2478000</v>
      </c>
      <c r="J13" s="128"/>
    </row>
    <row r="14" spans="1:10" ht="60">
      <c r="A14" s="178">
        <v>10</v>
      </c>
      <c r="B14" s="219" t="s">
        <v>124</v>
      </c>
      <c r="C14" s="220" t="s">
        <v>118</v>
      </c>
      <c r="D14" s="218">
        <v>41449</v>
      </c>
      <c r="E14" s="228">
        <v>41532</v>
      </c>
      <c r="F14" s="226">
        <v>2014</v>
      </c>
      <c r="G14" s="178">
        <v>13</v>
      </c>
      <c r="H14" s="229" t="s">
        <v>133</v>
      </c>
      <c r="I14" s="230">
        <v>997100</v>
      </c>
    </row>
    <row r="15" spans="1:10" ht="45">
      <c r="A15" s="178">
        <v>11</v>
      </c>
      <c r="B15" s="219" t="s">
        <v>125</v>
      </c>
      <c r="C15" s="220" t="s">
        <v>118</v>
      </c>
      <c r="D15" s="218">
        <v>41513</v>
      </c>
      <c r="E15" s="228">
        <v>41532</v>
      </c>
      <c r="F15" s="226">
        <v>2014</v>
      </c>
      <c r="G15" s="178">
        <v>16</v>
      </c>
      <c r="H15" s="229" t="s">
        <v>101</v>
      </c>
      <c r="I15" s="230">
        <v>2596000</v>
      </c>
    </row>
    <row r="16" spans="1:10" ht="15.75">
      <c r="A16" s="366" t="s">
        <v>13</v>
      </c>
      <c r="B16" s="367"/>
      <c r="C16" s="367"/>
      <c r="D16" s="367"/>
      <c r="E16" s="367"/>
      <c r="F16" s="367"/>
      <c r="G16" s="367"/>
      <c r="H16" s="368"/>
      <c r="I16" s="225">
        <f>SUM(I5:I15)</f>
        <v>21261100</v>
      </c>
    </row>
    <row r="17" spans="1:9">
      <c r="A17"/>
      <c r="B17"/>
      <c r="C17"/>
      <c r="D17"/>
      <c r="E17"/>
      <c r="F17"/>
      <c r="G17"/>
      <c r="I17"/>
    </row>
    <row r="18" spans="1:9">
      <c r="A18"/>
      <c r="B18"/>
      <c r="C18"/>
      <c r="D18"/>
      <c r="E18"/>
      <c r="F18"/>
      <c r="G18"/>
      <c r="I18"/>
    </row>
    <row r="19" spans="1:9">
      <c r="A19"/>
      <c r="B19"/>
      <c r="C19"/>
      <c r="D19"/>
      <c r="E19"/>
      <c r="F19"/>
      <c r="G19"/>
      <c r="I19"/>
    </row>
    <row r="20" spans="1:9">
      <c r="A20"/>
      <c r="B20"/>
      <c r="C20"/>
      <c r="D20"/>
      <c r="E20"/>
      <c r="F20"/>
      <c r="G20"/>
      <c r="I20"/>
    </row>
    <row r="21" spans="1:9">
      <c r="A21"/>
      <c r="B21"/>
      <c r="C21"/>
      <c r="D21"/>
      <c r="E21"/>
      <c r="F21"/>
      <c r="G21"/>
      <c r="I21"/>
    </row>
    <row r="22" spans="1:9">
      <c r="A22"/>
      <c r="B22"/>
      <c r="C22"/>
      <c r="D22"/>
      <c r="E22"/>
      <c r="F22"/>
      <c r="G22"/>
      <c r="I22"/>
    </row>
    <row r="23" spans="1:9">
      <c r="A23"/>
      <c r="B23"/>
      <c r="C23"/>
      <c r="D23"/>
      <c r="E23"/>
      <c r="F23"/>
      <c r="G23"/>
      <c r="I23"/>
    </row>
    <row r="24" spans="1:9">
      <c r="A24"/>
      <c r="B24"/>
      <c r="C24"/>
      <c r="D24"/>
      <c r="E24"/>
      <c r="F24"/>
      <c r="G24"/>
      <c r="I24"/>
    </row>
    <row r="25" spans="1:9">
      <c r="A25"/>
      <c r="B25"/>
      <c r="C25"/>
      <c r="D25"/>
      <c r="E25"/>
      <c r="F25"/>
      <c r="G25"/>
      <c r="I25"/>
    </row>
    <row r="26" spans="1:9">
      <c r="A26"/>
      <c r="B26"/>
      <c r="C26"/>
      <c r="D26"/>
      <c r="E26"/>
      <c r="F26"/>
      <c r="G26"/>
      <c r="I26"/>
    </row>
    <row r="27" spans="1:9" ht="15.75">
      <c r="A27" s="361"/>
      <c r="B27" s="362"/>
      <c r="C27" s="362"/>
      <c r="D27" s="362"/>
      <c r="E27" s="362"/>
      <c r="F27" s="362"/>
      <c r="G27" s="362"/>
      <c r="H27" s="362"/>
      <c r="I27" s="362"/>
    </row>
  </sheetData>
  <mergeCells count="3">
    <mergeCell ref="A27:I27"/>
    <mergeCell ref="A1:I2"/>
    <mergeCell ref="A16:H16"/>
  </mergeCells>
  <conditionalFormatting sqref="I5:I15">
    <cfRule type="expression" dxfId="7" priority="7">
      <formula>$I5="Devam Eden Proje"</formula>
    </cfRule>
    <cfRule type="expression" dxfId="6" priority="8">
      <formula>$I5="Biten Proje"</formula>
    </cfRule>
  </conditionalFormatting>
  <conditionalFormatting sqref="E5:E15">
    <cfRule type="expression" dxfId="5" priority="5">
      <formula>$I5="Devam Eden Proje"</formula>
    </cfRule>
    <cfRule type="expression" dxfId="4" priority="6">
      <formula>$I5="Biten Proje"</formula>
    </cfRule>
  </conditionalFormatting>
  <conditionalFormatting sqref="H5:H11 H13:H15">
    <cfRule type="expression" dxfId="3" priority="3">
      <formula>$J5="Devam Eden Proje"</formula>
    </cfRule>
    <cfRule type="expression" dxfId="2" priority="4">
      <formula>$J5="Biten Proje"</formula>
    </cfRule>
  </conditionalFormatting>
  <conditionalFormatting sqref="H12">
    <cfRule type="expression" dxfId="1" priority="1">
      <formula>$J12="Devam Eden Proje"</formula>
    </cfRule>
    <cfRule type="expression" dxfId="0" priority="2">
      <formula>$J12="Biten Proje"</formula>
    </cfRule>
  </conditionalFormatting>
  <pageMargins left="0.9055118110236221" right="0.43307086614173229" top="0.74803149606299213" bottom="0.74803149606299213" header="0.31496062992125984" footer="0.31496062992125984"/>
  <pageSetup paperSize="9" scale="78" firstPageNumber="31" orientation="portrait"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34"/>
  <sheetViews>
    <sheetView topLeftCell="A16" zoomScaleNormal="100" zoomScalePageLayoutView="85" workbookViewId="0">
      <selection activeCell="D30" sqref="D30"/>
    </sheetView>
  </sheetViews>
  <sheetFormatPr defaultRowHeight="15"/>
  <cols>
    <col min="1" max="1" width="4.28515625" customWidth="1"/>
    <col min="2" max="2" width="34.42578125" customWidth="1"/>
    <col min="3" max="3" width="8" style="22" customWidth="1"/>
    <col min="4" max="4" width="15" customWidth="1"/>
    <col min="5" max="5" width="17.42578125" customWidth="1"/>
    <col min="6" max="6" width="13.7109375" customWidth="1"/>
    <col min="9" max="9" width="12.7109375" bestFit="1" customWidth="1"/>
    <col min="10" max="10" width="16.28515625" customWidth="1"/>
    <col min="11" max="11" width="13.140625" bestFit="1" customWidth="1"/>
    <col min="12" max="12" width="11.28515625" bestFit="1" customWidth="1"/>
    <col min="14" max="14" width="11.28515625" bestFit="1" customWidth="1"/>
  </cols>
  <sheetData>
    <row r="1" spans="1:11" ht="38.25" customHeight="1">
      <c r="A1" s="274" t="s">
        <v>761</v>
      </c>
      <c r="B1" s="274"/>
      <c r="C1" s="274"/>
      <c r="D1" s="274"/>
      <c r="E1" s="274"/>
      <c r="F1" s="274"/>
    </row>
    <row r="2" spans="1:11" ht="18">
      <c r="A2" s="1"/>
      <c r="B2" s="2"/>
      <c r="C2" s="11"/>
      <c r="D2" s="4"/>
      <c r="E2" s="4"/>
      <c r="F2" s="2"/>
    </row>
    <row r="3" spans="1:11" ht="69.75" customHeight="1">
      <c r="A3" s="8" t="s">
        <v>15</v>
      </c>
      <c r="B3" s="8" t="s">
        <v>19</v>
      </c>
      <c r="C3" s="8" t="s">
        <v>11</v>
      </c>
      <c r="D3" s="8" t="s">
        <v>736</v>
      </c>
      <c r="E3" s="8" t="s">
        <v>768</v>
      </c>
      <c r="F3" s="8" t="s">
        <v>769</v>
      </c>
    </row>
    <row r="4" spans="1:11" ht="35.25" customHeight="1">
      <c r="A4" s="62">
        <v>1</v>
      </c>
      <c r="B4" s="63" t="s">
        <v>88</v>
      </c>
      <c r="C4" s="9">
        <v>8</v>
      </c>
      <c r="D4" s="43">
        <v>394200000</v>
      </c>
      <c r="E4" s="43">
        <v>308534000</v>
      </c>
      <c r="F4" s="43">
        <v>48500002</v>
      </c>
    </row>
    <row r="5" spans="1:11" ht="27.75" customHeight="1">
      <c r="A5" s="64">
        <v>2</v>
      </c>
      <c r="B5" s="21" t="s">
        <v>47</v>
      </c>
      <c r="C5" s="9">
        <v>2</v>
      </c>
      <c r="D5" s="28">
        <v>5703840</v>
      </c>
      <c r="E5" s="28">
        <v>0</v>
      </c>
      <c r="F5" s="28">
        <v>5703840</v>
      </c>
    </row>
    <row r="6" spans="1:11" ht="23.25" customHeight="1">
      <c r="A6" s="62">
        <v>3</v>
      </c>
      <c r="B6" s="21" t="s">
        <v>48</v>
      </c>
      <c r="C6" s="55">
        <v>7</v>
      </c>
      <c r="D6" s="65">
        <v>999772000</v>
      </c>
      <c r="E6" s="65">
        <v>432915000</v>
      </c>
      <c r="F6" s="65">
        <v>33757000</v>
      </c>
    </row>
    <row r="7" spans="1:11" ht="23.25" customHeight="1">
      <c r="A7" s="62">
        <v>4</v>
      </c>
      <c r="B7" s="21" t="s">
        <v>785</v>
      </c>
      <c r="C7" s="55">
        <v>5</v>
      </c>
      <c r="D7" s="65">
        <v>5624354</v>
      </c>
      <c r="E7" s="65"/>
      <c r="F7" s="65">
        <v>5624354</v>
      </c>
    </row>
    <row r="8" spans="1:11" ht="21" customHeight="1">
      <c r="A8" s="64">
        <v>5</v>
      </c>
      <c r="B8" s="21" t="s">
        <v>110</v>
      </c>
      <c r="C8" s="55">
        <v>3</v>
      </c>
      <c r="D8" s="65">
        <v>111844640</v>
      </c>
      <c r="E8" s="65">
        <v>0</v>
      </c>
      <c r="F8" s="65">
        <v>19098000</v>
      </c>
    </row>
    <row r="9" spans="1:11" ht="28.5">
      <c r="A9" s="62">
        <v>6</v>
      </c>
      <c r="B9" s="21" t="s">
        <v>49</v>
      </c>
      <c r="C9" s="9">
        <v>0</v>
      </c>
      <c r="D9" s="28">
        <v>0</v>
      </c>
      <c r="E9" s="28">
        <v>0</v>
      </c>
      <c r="F9" s="28">
        <v>0</v>
      </c>
    </row>
    <row r="10" spans="1:11" ht="28.5">
      <c r="A10" s="64">
        <v>7</v>
      </c>
      <c r="B10" s="21" t="s">
        <v>90</v>
      </c>
      <c r="C10" s="55">
        <v>1</v>
      </c>
      <c r="D10" s="65">
        <v>80000</v>
      </c>
      <c r="E10" s="28">
        <v>0</v>
      </c>
      <c r="F10" s="65">
        <v>80000</v>
      </c>
    </row>
    <row r="11" spans="1:11" ht="21.75" customHeight="1">
      <c r="A11" s="62">
        <v>8</v>
      </c>
      <c r="B11" s="21" t="s">
        <v>50</v>
      </c>
      <c r="C11" s="55">
        <v>19</v>
      </c>
      <c r="D11" s="65">
        <v>6619300</v>
      </c>
      <c r="E11" s="65">
        <v>981742</v>
      </c>
      <c r="F11" s="65">
        <v>4245571</v>
      </c>
      <c r="I11" s="17"/>
      <c r="K11" s="17"/>
    </row>
    <row r="12" spans="1:11" ht="21.75" customHeight="1">
      <c r="A12" s="64">
        <v>9</v>
      </c>
      <c r="B12" s="21" t="s">
        <v>54</v>
      </c>
      <c r="C12" s="66">
        <v>48</v>
      </c>
      <c r="D12" s="67">
        <v>1376548499</v>
      </c>
      <c r="E12" s="67">
        <v>516244716</v>
      </c>
      <c r="F12" s="67">
        <v>121338865</v>
      </c>
    </row>
    <row r="13" spans="1:11" ht="22.5" customHeight="1">
      <c r="A13" s="62">
        <v>10</v>
      </c>
      <c r="B13" s="21" t="s">
        <v>55</v>
      </c>
      <c r="C13" s="9">
        <v>12</v>
      </c>
      <c r="D13" s="43">
        <v>26611145</v>
      </c>
      <c r="E13" s="28">
        <v>0</v>
      </c>
      <c r="F13" s="43">
        <v>26611145</v>
      </c>
    </row>
    <row r="14" spans="1:11" ht="31.5" customHeight="1">
      <c r="A14" s="64">
        <v>11</v>
      </c>
      <c r="B14" s="21" t="s">
        <v>116</v>
      </c>
      <c r="C14" s="55">
        <v>2</v>
      </c>
      <c r="D14" s="65">
        <v>5870500</v>
      </c>
      <c r="E14" s="65">
        <v>864230</v>
      </c>
      <c r="F14" s="65">
        <v>1495770</v>
      </c>
    </row>
    <row r="15" spans="1:11" ht="21" customHeight="1">
      <c r="A15" s="62">
        <v>12</v>
      </c>
      <c r="B15" s="21" t="s">
        <v>84</v>
      </c>
      <c r="C15" s="9">
        <v>6</v>
      </c>
      <c r="D15" s="28">
        <v>128000</v>
      </c>
      <c r="E15" s="28">
        <v>0</v>
      </c>
      <c r="F15" s="28">
        <v>151000</v>
      </c>
      <c r="I15" s="17"/>
    </row>
    <row r="16" spans="1:11" ht="28.5">
      <c r="A16" s="64">
        <v>13</v>
      </c>
      <c r="B16" s="21" t="s">
        <v>56</v>
      </c>
      <c r="C16" s="9">
        <v>13</v>
      </c>
      <c r="D16" s="28">
        <v>459150</v>
      </c>
      <c r="E16" s="28">
        <v>0</v>
      </c>
      <c r="F16" s="28">
        <v>459150</v>
      </c>
    </row>
    <row r="17" spans="1:11" ht="27" customHeight="1">
      <c r="A17" s="62">
        <v>14</v>
      </c>
      <c r="B17" s="21" t="s">
        <v>105</v>
      </c>
      <c r="C17" s="55">
        <v>76</v>
      </c>
      <c r="D17" s="65">
        <v>92091665</v>
      </c>
      <c r="E17" s="65">
        <v>17437255</v>
      </c>
      <c r="F17" s="65">
        <v>88325410</v>
      </c>
    </row>
    <row r="18" spans="1:11" ht="24" customHeight="1">
      <c r="A18" s="64">
        <v>15</v>
      </c>
      <c r="B18" s="63" t="s">
        <v>739</v>
      </c>
      <c r="C18" s="55">
        <v>10</v>
      </c>
      <c r="D18" s="65">
        <v>235442348</v>
      </c>
      <c r="E18" s="65">
        <v>1704908</v>
      </c>
      <c r="F18" s="65">
        <v>15426000</v>
      </c>
    </row>
    <row r="19" spans="1:11" ht="25.5" customHeight="1">
      <c r="A19" s="62">
        <v>16</v>
      </c>
      <c r="B19" s="63" t="s">
        <v>70</v>
      </c>
      <c r="C19" s="82">
        <v>3</v>
      </c>
      <c r="D19" s="43">
        <v>4781882</v>
      </c>
      <c r="E19" s="43">
        <v>775494</v>
      </c>
      <c r="F19" s="43">
        <v>359786</v>
      </c>
    </row>
    <row r="20" spans="1:11" ht="28.5">
      <c r="A20" s="64">
        <v>17</v>
      </c>
      <c r="B20" s="21" t="s">
        <v>58</v>
      </c>
      <c r="C20" s="82">
        <v>8</v>
      </c>
      <c r="D20" s="43">
        <v>5622700</v>
      </c>
      <c r="E20" s="43">
        <v>2262124.7400000002</v>
      </c>
      <c r="F20" s="43">
        <v>3397575.26</v>
      </c>
    </row>
    <row r="21" spans="1:11" ht="28.5">
      <c r="A21" s="62">
        <v>18</v>
      </c>
      <c r="B21" s="68" t="s">
        <v>108</v>
      </c>
      <c r="C21" s="9">
        <v>7</v>
      </c>
      <c r="D21" s="28">
        <v>12500000</v>
      </c>
      <c r="E21" s="28">
        <v>50196</v>
      </c>
      <c r="F21" s="28">
        <v>2251300</v>
      </c>
    </row>
    <row r="22" spans="1:11" ht="32.25" customHeight="1">
      <c r="A22" s="64">
        <v>19</v>
      </c>
      <c r="B22" s="21" t="s">
        <v>51</v>
      </c>
      <c r="C22" s="9">
        <v>11</v>
      </c>
      <c r="D22" s="28">
        <v>1255630000</v>
      </c>
      <c r="E22" s="28">
        <v>518617000</v>
      </c>
      <c r="F22" s="28">
        <v>42477000</v>
      </c>
    </row>
    <row r="23" spans="1:11" ht="29.25" customHeight="1">
      <c r="A23" s="62">
        <v>20</v>
      </c>
      <c r="B23" s="21" t="s">
        <v>52</v>
      </c>
      <c r="C23" s="69">
        <v>5</v>
      </c>
      <c r="D23" s="70">
        <v>5715000</v>
      </c>
      <c r="E23" s="67">
        <v>0</v>
      </c>
      <c r="F23" s="180">
        <v>5715000</v>
      </c>
    </row>
    <row r="24" spans="1:11" ht="31.5" customHeight="1">
      <c r="A24" s="64">
        <v>21</v>
      </c>
      <c r="B24" s="21" t="s">
        <v>53</v>
      </c>
      <c r="C24" s="9">
        <v>9</v>
      </c>
      <c r="D24" s="28">
        <v>124725000</v>
      </c>
      <c r="E24" s="28">
        <v>47074000</v>
      </c>
      <c r="F24" s="28">
        <v>77651000</v>
      </c>
    </row>
    <row r="25" spans="1:11" ht="27" customHeight="1">
      <c r="A25" s="62">
        <v>22</v>
      </c>
      <c r="B25" s="21" t="s">
        <v>114</v>
      </c>
      <c r="C25" s="82">
        <v>8</v>
      </c>
      <c r="D25" s="43">
        <v>86030000</v>
      </c>
      <c r="E25" s="43">
        <v>12472000</v>
      </c>
      <c r="F25" s="43">
        <v>25870000</v>
      </c>
    </row>
    <row r="26" spans="1:11" ht="15" customHeight="1">
      <c r="A26" s="64">
        <v>23</v>
      </c>
      <c r="B26" s="21" t="s">
        <v>59</v>
      </c>
      <c r="C26" s="9">
        <v>3</v>
      </c>
      <c r="D26" s="28">
        <v>5535291.6200000001</v>
      </c>
      <c r="E26" s="180">
        <v>1806560</v>
      </c>
      <c r="F26" s="43">
        <v>4024774.82</v>
      </c>
    </row>
    <row r="27" spans="1:11" ht="31.5" customHeight="1">
      <c r="A27" s="62">
        <v>24</v>
      </c>
      <c r="B27" s="21" t="s">
        <v>109</v>
      </c>
      <c r="C27" s="9">
        <v>3</v>
      </c>
      <c r="D27" s="28">
        <v>1373000</v>
      </c>
      <c r="E27" s="28">
        <v>0</v>
      </c>
      <c r="F27" s="28">
        <v>1373000</v>
      </c>
    </row>
    <row r="28" spans="1:11" ht="31.5" customHeight="1">
      <c r="A28" s="64">
        <v>25</v>
      </c>
      <c r="B28" s="21" t="s">
        <v>112</v>
      </c>
      <c r="C28" s="82">
        <v>2</v>
      </c>
      <c r="D28" s="43">
        <v>2870000</v>
      </c>
      <c r="E28" s="43">
        <v>810571.49</v>
      </c>
      <c r="F28" s="43">
        <v>3426000</v>
      </c>
    </row>
    <row r="29" spans="1:11" ht="31.5" customHeight="1">
      <c r="A29" s="62">
        <v>26</v>
      </c>
      <c r="B29" s="21" t="s">
        <v>113</v>
      </c>
      <c r="C29" s="82">
        <v>4</v>
      </c>
      <c r="D29" s="43">
        <v>540000</v>
      </c>
      <c r="E29" s="43">
        <v>0</v>
      </c>
      <c r="F29" s="43">
        <v>540000</v>
      </c>
    </row>
    <row r="30" spans="1:11" ht="23.25" customHeight="1">
      <c r="A30" s="275" t="s">
        <v>61</v>
      </c>
      <c r="B30" s="276"/>
      <c r="C30" s="80">
        <f>SUM(C4:C29)</f>
        <v>275</v>
      </c>
      <c r="D30" s="81">
        <f>SUM(D4:D29)</f>
        <v>4766318314.6199999</v>
      </c>
      <c r="E30" s="81">
        <f>SUM(E4:E29)</f>
        <v>1862549797.23</v>
      </c>
      <c r="F30" s="81">
        <f>SUM(F4:F29)</f>
        <v>537901543.07999992</v>
      </c>
      <c r="I30" s="17"/>
      <c r="J30" s="17"/>
      <c r="K30" s="17"/>
    </row>
    <row r="32" spans="1:11" ht="18.75" customHeight="1">
      <c r="A32" s="277" t="s">
        <v>111</v>
      </c>
      <c r="B32" s="277"/>
      <c r="C32" s="278"/>
      <c r="D32" s="277"/>
      <c r="E32" s="277"/>
      <c r="F32" s="277"/>
    </row>
    <row r="33" spans="1:6" ht="37.5" customHeight="1">
      <c r="A33" s="279" t="s">
        <v>115</v>
      </c>
      <c r="B33" s="279"/>
      <c r="C33" s="279"/>
      <c r="D33" s="279"/>
      <c r="E33" s="279"/>
      <c r="F33" s="279"/>
    </row>
    <row r="34" spans="1:6" ht="33" customHeight="1">
      <c r="A34" s="280" t="s">
        <v>764</v>
      </c>
      <c r="B34" s="280"/>
      <c r="C34" s="280"/>
      <c r="D34" s="280"/>
      <c r="E34" s="280"/>
      <c r="F34" s="280"/>
    </row>
  </sheetData>
  <mergeCells count="5">
    <mergeCell ref="A1:F1"/>
    <mergeCell ref="A30:B30"/>
    <mergeCell ref="A32:F32"/>
    <mergeCell ref="A33:F33"/>
    <mergeCell ref="A34:F34"/>
  </mergeCells>
  <pageMargins left="1.0236220472440944" right="0.47244094488188981" top="0.74803149606299213" bottom="0.74803149606299213" header="0.31496062992125984" footer="0.31496062992125984"/>
  <pageSetup paperSize="9" scale="81" firstPageNumber="5" orientation="portrait" useFirstPageNumber="1" r:id="rId1"/>
  <headerFooter>
    <oddFooter>&amp;R&amp;12 4</oddFooter>
  </headerFooter>
</worksheet>
</file>

<file path=xl/worksheets/sheet3.xml><?xml version="1.0" encoding="utf-8"?>
<worksheet xmlns="http://schemas.openxmlformats.org/spreadsheetml/2006/main" xmlns:r="http://schemas.openxmlformats.org/officeDocument/2006/relationships">
  <dimension ref="A1:F15"/>
  <sheetViews>
    <sheetView topLeftCell="A10" zoomScale="85" zoomScaleNormal="85" zoomScalePageLayoutView="115" workbookViewId="0">
      <selection sqref="A1:F1"/>
    </sheetView>
  </sheetViews>
  <sheetFormatPr defaultRowHeight="15"/>
  <cols>
    <col min="1" max="1" width="5.85546875" customWidth="1"/>
    <col min="2" max="2" width="15.5703125" customWidth="1"/>
    <col min="3" max="3" width="14.42578125" bestFit="1" customWidth="1"/>
    <col min="4" max="5" width="14.85546875" bestFit="1" customWidth="1"/>
    <col min="6" max="6" width="19" customWidth="1"/>
    <col min="8" max="8" width="11" bestFit="1" customWidth="1"/>
    <col min="9" max="9" width="11.28515625" bestFit="1" customWidth="1"/>
    <col min="10" max="11" width="12.7109375" bestFit="1" customWidth="1"/>
    <col min="12" max="12" width="11.28515625" bestFit="1" customWidth="1"/>
    <col min="15" max="17" width="12.7109375" bestFit="1" customWidth="1"/>
    <col min="18" max="18" width="11.140625" bestFit="1" customWidth="1"/>
  </cols>
  <sheetData>
    <row r="1" spans="1:6" ht="41.25" customHeight="1">
      <c r="A1" s="266" t="s">
        <v>762</v>
      </c>
      <c r="B1" s="266"/>
      <c r="C1" s="266"/>
      <c r="D1" s="266"/>
      <c r="E1" s="266"/>
      <c r="F1" s="266"/>
    </row>
    <row r="2" spans="1:6" ht="75.75" customHeight="1">
      <c r="A2" s="37" t="s">
        <v>62</v>
      </c>
      <c r="B2" s="37" t="s">
        <v>18</v>
      </c>
      <c r="C2" s="37" t="s">
        <v>11</v>
      </c>
      <c r="D2" s="58" t="s">
        <v>736</v>
      </c>
      <c r="E2" s="58" t="s">
        <v>765</v>
      </c>
      <c r="F2" s="58" t="s">
        <v>770</v>
      </c>
    </row>
    <row r="3" spans="1:6" ht="36" customHeight="1">
      <c r="A3" s="38">
        <v>1</v>
      </c>
      <c r="B3" s="46" t="s">
        <v>75</v>
      </c>
      <c r="C3" s="77">
        <v>93</v>
      </c>
      <c r="D3" s="142">
        <v>1809876962</v>
      </c>
      <c r="E3" s="142">
        <v>833114291</v>
      </c>
      <c r="F3" s="142">
        <v>246239775</v>
      </c>
    </row>
    <row r="4" spans="1:6" ht="36" customHeight="1">
      <c r="A4" s="38">
        <v>2</v>
      </c>
      <c r="B4" s="46" t="s">
        <v>118</v>
      </c>
      <c r="C4" s="79">
        <v>38</v>
      </c>
      <c r="D4" s="143">
        <v>748379102</v>
      </c>
      <c r="E4" s="143">
        <v>345590767</v>
      </c>
      <c r="F4" s="143">
        <v>98569702</v>
      </c>
    </row>
    <row r="5" spans="1:6" ht="36" customHeight="1">
      <c r="A5" s="38">
        <v>3</v>
      </c>
      <c r="B5" s="46" t="s">
        <v>119</v>
      </c>
      <c r="C5" s="79">
        <v>15</v>
      </c>
      <c r="D5" s="143">
        <v>47648227</v>
      </c>
      <c r="E5" s="143">
        <v>8671036</v>
      </c>
      <c r="F5" s="143">
        <v>16610582</v>
      </c>
    </row>
    <row r="6" spans="1:6" ht="47.25" customHeight="1">
      <c r="A6" s="38">
        <v>4</v>
      </c>
      <c r="B6" s="46" t="s">
        <v>23</v>
      </c>
      <c r="C6" s="71">
        <v>26</v>
      </c>
      <c r="D6" s="143">
        <v>1334824568</v>
      </c>
      <c r="E6" s="143">
        <v>519864600</v>
      </c>
      <c r="F6" s="143">
        <v>66574400</v>
      </c>
    </row>
    <row r="7" spans="1:6" ht="39" customHeight="1">
      <c r="A7" s="38">
        <v>5</v>
      </c>
      <c r="B7" s="46" t="s">
        <v>24</v>
      </c>
      <c r="C7" s="53">
        <v>16</v>
      </c>
      <c r="D7" s="143">
        <v>80163377</v>
      </c>
      <c r="E7" s="143">
        <v>3604959</v>
      </c>
      <c r="F7" s="143">
        <v>11347290</v>
      </c>
    </row>
    <row r="8" spans="1:6" ht="37.5" customHeight="1">
      <c r="A8" s="38">
        <v>6</v>
      </c>
      <c r="B8" s="46" t="s">
        <v>25</v>
      </c>
      <c r="C8" s="53">
        <v>13</v>
      </c>
      <c r="D8" s="143">
        <v>38399550</v>
      </c>
      <c r="E8" s="143">
        <v>8495568</v>
      </c>
      <c r="F8" s="143">
        <v>10597887</v>
      </c>
    </row>
    <row r="9" spans="1:6" ht="42" customHeight="1">
      <c r="A9" s="38">
        <v>7</v>
      </c>
      <c r="B9" s="46" t="s">
        <v>26</v>
      </c>
      <c r="C9" s="53">
        <v>4</v>
      </c>
      <c r="D9" s="143">
        <v>7192440</v>
      </c>
      <c r="E9" s="143">
        <v>395200</v>
      </c>
      <c r="F9" s="143">
        <v>4679800</v>
      </c>
    </row>
    <row r="10" spans="1:6" ht="36" customHeight="1">
      <c r="A10" s="38">
        <v>8</v>
      </c>
      <c r="B10" s="46" t="s">
        <v>27</v>
      </c>
      <c r="C10" s="53">
        <v>18</v>
      </c>
      <c r="D10" s="143">
        <v>77555310</v>
      </c>
      <c r="E10" s="143">
        <v>2025190.79</v>
      </c>
      <c r="F10" s="143">
        <v>22080119.210000001</v>
      </c>
    </row>
    <row r="11" spans="1:6" ht="39.75" customHeight="1">
      <c r="A11" s="38">
        <v>9</v>
      </c>
      <c r="B11" s="72" t="s">
        <v>31</v>
      </c>
      <c r="C11" s="53">
        <v>14</v>
      </c>
      <c r="D11" s="143">
        <v>386568440</v>
      </c>
      <c r="E11" s="143">
        <v>130931676</v>
      </c>
      <c r="F11" s="143">
        <v>22057737</v>
      </c>
    </row>
    <row r="12" spans="1:6" ht="36" customHeight="1">
      <c r="A12" s="38">
        <v>10</v>
      </c>
      <c r="B12" s="46" t="s">
        <v>28</v>
      </c>
      <c r="C12" s="53">
        <v>5</v>
      </c>
      <c r="D12" s="143">
        <v>23747997</v>
      </c>
      <c r="E12" s="143">
        <v>294469</v>
      </c>
      <c r="F12" s="143">
        <v>2105528</v>
      </c>
    </row>
    <row r="13" spans="1:6" ht="33.75" customHeight="1">
      <c r="A13" s="38">
        <v>11</v>
      </c>
      <c r="B13" s="46" t="s">
        <v>29</v>
      </c>
      <c r="C13" s="53">
        <v>15</v>
      </c>
      <c r="D13" s="143">
        <v>71572065</v>
      </c>
      <c r="E13" s="143">
        <v>6089248.9500000002</v>
      </c>
      <c r="F13" s="143">
        <v>9438583.0500000007</v>
      </c>
    </row>
    <row r="14" spans="1:6" ht="33" customHeight="1">
      <c r="A14" s="38">
        <v>12</v>
      </c>
      <c r="B14" s="46" t="s">
        <v>30</v>
      </c>
      <c r="C14" s="53">
        <v>18</v>
      </c>
      <c r="D14" s="143">
        <v>140390277</v>
      </c>
      <c r="E14" s="143">
        <v>3472791.49</v>
      </c>
      <c r="F14" s="143">
        <v>27600140</v>
      </c>
    </row>
    <row r="15" spans="1:6" ht="34.5" customHeight="1">
      <c r="A15" s="281" t="s">
        <v>13</v>
      </c>
      <c r="B15" s="282"/>
      <c r="C15" s="73">
        <f>SUM(C3:C14)</f>
        <v>275</v>
      </c>
      <c r="D15" s="74">
        <f>SUM(D3:D14)</f>
        <v>4766318315</v>
      </c>
      <c r="E15" s="74">
        <f t="shared" ref="E15:F15" si="0">SUM(E3:E14)</f>
        <v>1862549797.23</v>
      </c>
      <c r="F15" s="74">
        <f t="shared" si="0"/>
        <v>537901543.25999999</v>
      </c>
    </row>
  </sheetData>
  <mergeCells count="2">
    <mergeCell ref="A1:F1"/>
    <mergeCell ref="A15:B15"/>
  </mergeCells>
  <pageMargins left="1.0236220472440944" right="0.55118110236220474" top="0.74803149606299213" bottom="0.74803149606299213" header="0.31496062992125984" footer="0.31496062992125984"/>
  <pageSetup paperSize="9" orientation="portrait" r:id="rId1"/>
  <headerFooter>
    <oddFooter>&amp;R5</oddFooter>
  </headerFooter>
</worksheet>
</file>

<file path=xl/worksheets/sheet4.xml><?xml version="1.0" encoding="utf-8"?>
<worksheet xmlns="http://schemas.openxmlformats.org/spreadsheetml/2006/main" xmlns:r="http://schemas.openxmlformats.org/officeDocument/2006/relationships">
  <dimension ref="A1:J105"/>
  <sheetViews>
    <sheetView tabSelected="1" showWhiteSpace="0" zoomScaleNormal="100" zoomScalePageLayoutView="115" workbookViewId="0">
      <selection sqref="A1:I1"/>
    </sheetView>
  </sheetViews>
  <sheetFormatPr defaultRowHeight="15"/>
  <cols>
    <col min="1" max="1" width="4" style="181" bestFit="1" customWidth="1"/>
    <col min="2" max="2" width="11.5703125" style="118" bestFit="1" customWidth="1"/>
    <col min="3" max="3" width="20.7109375" style="76" customWidth="1"/>
    <col min="4" max="4" width="8.7109375" style="76" customWidth="1"/>
    <col min="5" max="5" width="21.7109375" style="76" bestFit="1" customWidth="1"/>
    <col min="6" max="6" width="10.42578125" style="122" bestFit="1" customWidth="1"/>
    <col min="7" max="7" width="12.7109375" style="120" bestFit="1" customWidth="1"/>
    <col min="8" max="8" width="15.5703125" style="120" bestFit="1" customWidth="1"/>
    <col min="9" max="9" width="14" style="120" bestFit="1" customWidth="1"/>
    <col min="10" max="12" width="9.140625" style="76"/>
    <col min="13" max="14" width="12.7109375" style="76" bestFit="1" customWidth="1"/>
    <col min="15" max="15" width="12.140625" style="76" bestFit="1" customWidth="1"/>
    <col min="16" max="16384" width="9.140625" style="76"/>
  </cols>
  <sheetData>
    <row r="1" spans="1:10" s="124" customFormat="1" ht="18">
      <c r="A1" s="285" t="s">
        <v>64</v>
      </c>
      <c r="B1" s="286"/>
      <c r="C1" s="286"/>
      <c r="D1" s="286"/>
      <c r="E1" s="286"/>
      <c r="F1" s="286"/>
      <c r="G1" s="286"/>
      <c r="H1" s="286"/>
      <c r="I1" s="286"/>
    </row>
    <row r="2" spans="1:10" s="124" customFormat="1" ht="23.25" customHeight="1">
      <c r="A2" s="287" t="s">
        <v>117</v>
      </c>
      <c r="B2" s="287"/>
      <c r="C2" s="288"/>
      <c r="D2" s="256"/>
      <c r="E2" s="257"/>
      <c r="F2" s="256"/>
      <c r="G2" s="258"/>
      <c r="H2" s="258"/>
      <c r="I2" s="258"/>
      <c r="J2" s="259"/>
    </row>
    <row r="3" spans="1:10" ht="47.25" customHeight="1">
      <c r="A3" s="36" t="s">
        <v>15</v>
      </c>
      <c r="B3" s="36" t="s">
        <v>10</v>
      </c>
      <c r="C3" s="36" t="s">
        <v>19</v>
      </c>
      <c r="D3" s="36" t="s">
        <v>20</v>
      </c>
      <c r="E3" s="36" t="s">
        <v>21</v>
      </c>
      <c r="F3" s="36" t="s">
        <v>22</v>
      </c>
      <c r="G3" s="36" t="s">
        <v>736</v>
      </c>
      <c r="H3" s="36" t="s">
        <v>771</v>
      </c>
      <c r="I3" s="36" t="s">
        <v>770</v>
      </c>
    </row>
    <row r="4" spans="1:10" ht="25.5">
      <c r="A4" s="146">
        <v>1</v>
      </c>
      <c r="B4" s="154" t="s">
        <v>71</v>
      </c>
      <c r="C4" s="147" t="s">
        <v>330</v>
      </c>
      <c r="D4" s="147" t="s">
        <v>331</v>
      </c>
      <c r="E4" s="147" t="s">
        <v>332</v>
      </c>
      <c r="F4" s="153" t="s">
        <v>333</v>
      </c>
      <c r="G4" s="7">
        <v>116250</v>
      </c>
      <c r="H4" s="7">
        <v>0</v>
      </c>
      <c r="I4" s="7">
        <v>116250</v>
      </c>
    </row>
    <row r="5" spans="1:10" ht="25.5">
      <c r="A5" s="146">
        <v>2</v>
      </c>
      <c r="B5" s="154" t="s">
        <v>71</v>
      </c>
      <c r="C5" s="147" t="s">
        <v>330</v>
      </c>
      <c r="D5" s="147" t="s">
        <v>331</v>
      </c>
      <c r="E5" s="147" t="s">
        <v>334</v>
      </c>
      <c r="F5" s="153" t="s">
        <v>333</v>
      </c>
      <c r="G5" s="7">
        <v>821000</v>
      </c>
      <c r="H5" s="7">
        <v>0</v>
      </c>
      <c r="I5" s="7">
        <v>821000</v>
      </c>
    </row>
    <row r="6" spans="1:10" ht="25.5">
      <c r="A6" s="146">
        <v>3</v>
      </c>
      <c r="B6" s="154" t="s">
        <v>71</v>
      </c>
      <c r="C6" s="147" t="s">
        <v>330</v>
      </c>
      <c r="D6" s="147" t="s">
        <v>331</v>
      </c>
      <c r="E6" s="147" t="s">
        <v>335</v>
      </c>
      <c r="F6" s="153" t="s">
        <v>333</v>
      </c>
      <c r="G6" s="7">
        <v>9923950</v>
      </c>
      <c r="H6" s="7">
        <v>0</v>
      </c>
      <c r="I6" s="7">
        <v>9923950</v>
      </c>
    </row>
    <row r="7" spans="1:10" ht="25.5">
      <c r="A7" s="146">
        <v>4</v>
      </c>
      <c r="B7" s="154" t="s">
        <v>71</v>
      </c>
      <c r="C7" s="147" t="s">
        <v>330</v>
      </c>
      <c r="D7" s="147" t="s">
        <v>331</v>
      </c>
      <c r="E7" s="147" t="s">
        <v>336</v>
      </c>
      <c r="F7" s="153" t="s">
        <v>333</v>
      </c>
      <c r="G7" s="7">
        <v>35000</v>
      </c>
      <c r="H7" s="7">
        <v>0</v>
      </c>
      <c r="I7" s="7">
        <v>35000</v>
      </c>
    </row>
    <row r="8" spans="1:10" ht="25.5">
      <c r="A8" s="146">
        <v>5</v>
      </c>
      <c r="B8" s="154" t="s">
        <v>71</v>
      </c>
      <c r="C8" s="147" t="s">
        <v>330</v>
      </c>
      <c r="D8" s="147" t="s">
        <v>331</v>
      </c>
      <c r="E8" s="147" t="s">
        <v>337</v>
      </c>
      <c r="F8" s="153" t="s">
        <v>333</v>
      </c>
      <c r="G8" s="7">
        <v>650000</v>
      </c>
      <c r="H8" s="7">
        <v>0</v>
      </c>
      <c r="I8" s="7">
        <v>650000</v>
      </c>
    </row>
    <row r="9" spans="1:10" ht="25.5">
      <c r="A9" s="146">
        <v>6</v>
      </c>
      <c r="B9" s="154" t="s">
        <v>71</v>
      </c>
      <c r="C9" s="147" t="s">
        <v>330</v>
      </c>
      <c r="D9" s="147" t="s">
        <v>331</v>
      </c>
      <c r="E9" s="147" t="s">
        <v>338</v>
      </c>
      <c r="F9" s="153" t="s">
        <v>333</v>
      </c>
      <c r="G9" s="7">
        <v>1227000</v>
      </c>
      <c r="H9" s="7">
        <v>0</v>
      </c>
      <c r="I9" s="7">
        <v>1227000</v>
      </c>
    </row>
    <row r="10" spans="1:10" ht="25.5">
      <c r="A10" s="146">
        <v>7</v>
      </c>
      <c r="B10" s="154" t="s">
        <v>71</v>
      </c>
      <c r="C10" s="147" t="s">
        <v>330</v>
      </c>
      <c r="D10" s="147" t="s">
        <v>331</v>
      </c>
      <c r="E10" s="147" t="s">
        <v>339</v>
      </c>
      <c r="F10" s="153" t="s">
        <v>333</v>
      </c>
      <c r="G10" s="7">
        <v>1600500</v>
      </c>
      <c r="H10" s="7">
        <v>0</v>
      </c>
      <c r="I10" s="7">
        <v>1600500</v>
      </c>
    </row>
    <row r="11" spans="1:10" ht="25.5">
      <c r="A11" s="146">
        <v>8</v>
      </c>
      <c r="B11" s="154" t="s">
        <v>71</v>
      </c>
      <c r="C11" s="147" t="s">
        <v>330</v>
      </c>
      <c r="D11" s="147" t="s">
        <v>331</v>
      </c>
      <c r="E11" s="147" t="s">
        <v>340</v>
      </c>
      <c r="F11" s="153" t="s">
        <v>333</v>
      </c>
      <c r="G11" s="7">
        <v>2835316</v>
      </c>
      <c r="H11" s="7">
        <v>0</v>
      </c>
      <c r="I11" s="7">
        <v>2835316</v>
      </c>
    </row>
    <row r="12" spans="1:10" ht="25.5">
      <c r="A12" s="146">
        <v>9</v>
      </c>
      <c r="B12" s="154" t="s">
        <v>71</v>
      </c>
      <c r="C12" s="147" t="s">
        <v>330</v>
      </c>
      <c r="D12" s="147" t="s">
        <v>331</v>
      </c>
      <c r="E12" s="147" t="s">
        <v>341</v>
      </c>
      <c r="F12" s="153" t="s">
        <v>333</v>
      </c>
      <c r="G12" s="7">
        <v>8991655</v>
      </c>
      <c r="H12" s="7">
        <v>0</v>
      </c>
      <c r="I12" s="7">
        <v>8991655</v>
      </c>
    </row>
    <row r="13" spans="1:10" ht="25.5">
      <c r="A13" s="146">
        <v>10</v>
      </c>
      <c r="B13" s="154" t="s">
        <v>71</v>
      </c>
      <c r="C13" s="147" t="s">
        <v>330</v>
      </c>
      <c r="D13" s="147" t="s">
        <v>331</v>
      </c>
      <c r="E13" s="147" t="s">
        <v>342</v>
      </c>
      <c r="F13" s="153" t="s">
        <v>333</v>
      </c>
      <c r="G13" s="7">
        <v>40000</v>
      </c>
      <c r="H13" s="7">
        <v>0</v>
      </c>
      <c r="I13" s="7">
        <v>40000</v>
      </c>
    </row>
    <row r="14" spans="1:10" ht="25.5">
      <c r="A14" s="146">
        <v>11</v>
      </c>
      <c r="B14" s="154" t="s">
        <v>71</v>
      </c>
      <c r="C14" s="147" t="s">
        <v>330</v>
      </c>
      <c r="D14" s="147" t="s">
        <v>331</v>
      </c>
      <c r="E14" s="147" t="s">
        <v>343</v>
      </c>
      <c r="F14" s="153" t="s">
        <v>333</v>
      </c>
      <c r="G14" s="7">
        <v>365474</v>
      </c>
      <c r="H14" s="7">
        <v>0</v>
      </c>
      <c r="I14" s="7">
        <v>365474</v>
      </c>
    </row>
    <row r="15" spans="1:10" ht="25.5">
      <c r="A15" s="146">
        <v>12</v>
      </c>
      <c r="B15" s="154" t="s">
        <v>71</v>
      </c>
      <c r="C15" s="147" t="s">
        <v>330</v>
      </c>
      <c r="D15" s="147" t="s">
        <v>331</v>
      </c>
      <c r="E15" s="147" t="s">
        <v>344</v>
      </c>
      <c r="F15" s="153" t="s">
        <v>333</v>
      </c>
      <c r="G15" s="7">
        <v>5000</v>
      </c>
      <c r="H15" s="7">
        <v>0</v>
      </c>
      <c r="I15" s="7">
        <v>5000</v>
      </c>
    </row>
    <row r="16" spans="1:10" ht="89.25">
      <c r="A16" s="146">
        <v>13</v>
      </c>
      <c r="B16" s="154" t="s">
        <v>71</v>
      </c>
      <c r="C16" s="6" t="s">
        <v>345</v>
      </c>
      <c r="D16" s="32" t="s">
        <v>346</v>
      </c>
      <c r="E16" s="32" t="s">
        <v>347</v>
      </c>
      <c r="F16" s="123" t="s">
        <v>348</v>
      </c>
      <c r="G16" s="14">
        <v>25000</v>
      </c>
      <c r="H16" s="14">
        <v>0</v>
      </c>
      <c r="I16" s="14">
        <v>25000</v>
      </c>
    </row>
    <row r="17" spans="1:9" ht="191.25">
      <c r="A17" s="153">
        <v>14</v>
      </c>
      <c r="B17" s="147" t="s">
        <v>71</v>
      </c>
      <c r="C17" s="6" t="s">
        <v>345</v>
      </c>
      <c r="D17" s="32" t="s">
        <v>349</v>
      </c>
      <c r="E17" s="147" t="s">
        <v>350</v>
      </c>
      <c r="F17" s="123" t="s">
        <v>348</v>
      </c>
      <c r="G17" s="7">
        <v>129800</v>
      </c>
      <c r="H17" s="7">
        <v>0</v>
      </c>
      <c r="I17" s="7">
        <v>129800</v>
      </c>
    </row>
    <row r="18" spans="1:9" ht="38.25">
      <c r="A18" s="153">
        <v>15</v>
      </c>
      <c r="B18" s="147" t="s">
        <v>71</v>
      </c>
      <c r="C18" s="6" t="s">
        <v>345</v>
      </c>
      <c r="D18" s="32" t="s">
        <v>351</v>
      </c>
      <c r="E18" s="147" t="s">
        <v>352</v>
      </c>
      <c r="F18" s="123" t="s">
        <v>348</v>
      </c>
      <c r="G18" s="7">
        <v>6350</v>
      </c>
      <c r="H18" s="7">
        <v>0</v>
      </c>
      <c r="I18" s="7">
        <v>6350</v>
      </c>
    </row>
    <row r="19" spans="1:9" ht="153">
      <c r="A19" s="153">
        <v>16</v>
      </c>
      <c r="B19" s="147" t="s">
        <v>71</v>
      </c>
      <c r="C19" s="6" t="s">
        <v>345</v>
      </c>
      <c r="D19" s="32" t="s">
        <v>353</v>
      </c>
      <c r="E19" s="147" t="s">
        <v>354</v>
      </c>
      <c r="F19" s="123" t="s">
        <v>348</v>
      </c>
      <c r="G19" s="7">
        <v>20000</v>
      </c>
      <c r="H19" s="7">
        <v>0</v>
      </c>
      <c r="I19" s="7">
        <v>20000</v>
      </c>
    </row>
    <row r="20" spans="1:9" ht="191.25">
      <c r="A20" s="153">
        <v>17</v>
      </c>
      <c r="B20" s="147" t="s">
        <v>71</v>
      </c>
      <c r="C20" s="6" t="s">
        <v>345</v>
      </c>
      <c r="D20" s="32" t="s">
        <v>523</v>
      </c>
      <c r="E20" s="147" t="s">
        <v>355</v>
      </c>
      <c r="F20" s="123" t="s">
        <v>348</v>
      </c>
      <c r="G20" s="7">
        <v>171000</v>
      </c>
      <c r="H20" s="7">
        <v>0</v>
      </c>
      <c r="I20" s="7">
        <v>171000</v>
      </c>
    </row>
    <row r="21" spans="1:9" ht="38.25">
      <c r="A21" s="153">
        <v>18</v>
      </c>
      <c r="B21" s="147" t="s">
        <v>71</v>
      </c>
      <c r="C21" s="6" t="s">
        <v>345</v>
      </c>
      <c r="D21" s="32" t="s">
        <v>351</v>
      </c>
      <c r="E21" s="147" t="s">
        <v>356</v>
      </c>
      <c r="F21" s="123" t="s">
        <v>348</v>
      </c>
      <c r="G21" s="7">
        <v>8000</v>
      </c>
      <c r="H21" s="7">
        <v>0</v>
      </c>
      <c r="I21" s="7">
        <v>8000</v>
      </c>
    </row>
    <row r="22" spans="1:9" ht="38.25">
      <c r="A22" s="153">
        <v>19</v>
      </c>
      <c r="B22" s="147" t="s">
        <v>71</v>
      </c>
      <c r="C22" s="6" t="s">
        <v>345</v>
      </c>
      <c r="D22" s="32" t="s">
        <v>351</v>
      </c>
      <c r="E22" s="147" t="s">
        <v>357</v>
      </c>
      <c r="F22" s="123" t="s">
        <v>348</v>
      </c>
      <c r="G22" s="7">
        <v>5000</v>
      </c>
      <c r="H22" s="7">
        <v>0</v>
      </c>
      <c r="I22" s="7">
        <v>5000</v>
      </c>
    </row>
    <row r="23" spans="1:9" ht="38.25">
      <c r="A23" s="153">
        <v>20</v>
      </c>
      <c r="B23" s="147" t="s">
        <v>71</v>
      </c>
      <c r="C23" s="6" t="s">
        <v>345</v>
      </c>
      <c r="D23" s="32" t="s">
        <v>351</v>
      </c>
      <c r="E23" s="147" t="s">
        <v>358</v>
      </c>
      <c r="F23" s="123" t="s">
        <v>348</v>
      </c>
      <c r="G23" s="7">
        <v>8000</v>
      </c>
      <c r="H23" s="7">
        <v>0</v>
      </c>
      <c r="I23" s="7">
        <v>8000</v>
      </c>
    </row>
    <row r="24" spans="1:9" ht="38.25">
      <c r="A24" s="153">
        <v>21</v>
      </c>
      <c r="B24" s="147" t="s">
        <v>71</v>
      </c>
      <c r="C24" s="6" t="s">
        <v>345</v>
      </c>
      <c r="D24" s="32" t="s">
        <v>351</v>
      </c>
      <c r="E24" s="147" t="s">
        <v>359</v>
      </c>
      <c r="F24" s="123" t="s">
        <v>348</v>
      </c>
      <c r="G24" s="7">
        <v>35000</v>
      </c>
      <c r="H24" s="7">
        <v>0</v>
      </c>
      <c r="I24" s="7">
        <v>35000</v>
      </c>
    </row>
    <row r="25" spans="1:9" ht="38.25">
      <c r="A25" s="153">
        <v>22</v>
      </c>
      <c r="B25" s="147" t="s">
        <v>71</v>
      </c>
      <c r="C25" s="6" t="s">
        <v>345</v>
      </c>
      <c r="D25" s="32" t="s">
        <v>351</v>
      </c>
      <c r="E25" s="147" t="s">
        <v>360</v>
      </c>
      <c r="F25" s="123" t="s">
        <v>348</v>
      </c>
      <c r="G25" s="7">
        <v>17500</v>
      </c>
      <c r="H25" s="7">
        <v>0</v>
      </c>
      <c r="I25" s="7">
        <v>17500</v>
      </c>
    </row>
    <row r="26" spans="1:9" ht="38.25">
      <c r="A26" s="153">
        <v>23</v>
      </c>
      <c r="B26" s="147" t="s">
        <v>71</v>
      </c>
      <c r="C26" s="6" t="s">
        <v>345</v>
      </c>
      <c r="D26" s="32" t="s">
        <v>351</v>
      </c>
      <c r="E26" s="147" t="s">
        <v>361</v>
      </c>
      <c r="F26" s="123" t="s">
        <v>348</v>
      </c>
      <c r="G26" s="7">
        <v>4000</v>
      </c>
      <c r="H26" s="7">
        <v>0</v>
      </c>
      <c r="I26" s="7">
        <v>4000</v>
      </c>
    </row>
    <row r="27" spans="1:9" ht="38.25">
      <c r="A27" s="153">
        <v>24</v>
      </c>
      <c r="B27" s="147" t="s">
        <v>71</v>
      </c>
      <c r="C27" s="6" t="s">
        <v>345</v>
      </c>
      <c r="D27" s="32" t="s">
        <v>351</v>
      </c>
      <c r="E27" s="147" t="s">
        <v>362</v>
      </c>
      <c r="F27" s="123" t="s">
        <v>348</v>
      </c>
      <c r="G27" s="7">
        <v>11000</v>
      </c>
      <c r="H27" s="7">
        <v>0</v>
      </c>
      <c r="I27" s="7">
        <v>11000</v>
      </c>
    </row>
    <row r="28" spans="1:9" ht="38.25">
      <c r="A28" s="153">
        <v>25</v>
      </c>
      <c r="B28" s="147" t="s">
        <v>71</v>
      </c>
      <c r="C28" s="6" t="s">
        <v>345</v>
      </c>
      <c r="D28" s="32" t="s">
        <v>351</v>
      </c>
      <c r="E28" s="147" t="s">
        <v>363</v>
      </c>
      <c r="F28" s="123" t="s">
        <v>348</v>
      </c>
      <c r="G28" s="7">
        <v>18500</v>
      </c>
      <c r="H28" s="7">
        <v>0</v>
      </c>
      <c r="I28" s="7">
        <v>18500</v>
      </c>
    </row>
    <row r="29" spans="1:9" ht="25.5">
      <c r="A29" s="153">
        <v>26</v>
      </c>
      <c r="B29" s="32" t="s">
        <v>165</v>
      </c>
      <c r="C29" s="147" t="s">
        <v>113</v>
      </c>
      <c r="D29" s="147" t="s">
        <v>17</v>
      </c>
      <c r="E29" s="147" t="s">
        <v>364</v>
      </c>
      <c r="F29" s="30" t="s">
        <v>365</v>
      </c>
      <c r="G29" s="7">
        <v>200000</v>
      </c>
      <c r="H29" s="7">
        <v>0</v>
      </c>
      <c r="I29" s="7">
        <v>200000</v>
      </c>
    </row>
    <row r="30" spans="1:9" ht="38.25">
      <c r="A30" s="153">
        <v>27</v>
      </c>
      <c r="B30" s="50" t="s">
        <v>370</v>
      </c>
      <c r="C30" s="50" t="s">
        <v>371</v>
      </c>
      <c r="D30" s="50" t="s">
        <v>372</v>
      </c>
      <c r="E30" s="50" t="s">
        <v>373</v>
      </c>
      <c r="F30" s="151" t="s">
        <v>374</v>
      </c>
      <c r="G30" s="40">
        <v>2321000</v>
      </c>
      <c r="H30" s="40">
        <v>0</v>
      </c>
      <c r="I30" s="40">
        <v>2321000</v>
      </c>
    </row>
    <row r="31" spans="1:9" ht="51">
      <c r="A31" s="153">
        <v>28</v>
      </c>
      <c r="B31" s="50" t="s">
        <v>370</v>
      </c>
      <c r="C31" s="50" t="s">
        <v>371</v>
      </c>
      <c r="D31" s="50" t="s">
        <v>372</v>
      </c>
      <c r="E31" s="50" t="s">
        <v>375</v>
      </c>
      <c r="F31" s="151" t="s">
        <v>376</v>
      </c>
      <c r="G31" s="40">
        <v>3382840</v>
      </c>
      <c r="H31" s="40">
        <v>0</v>
      </c>
      <c r="I31" s="40">
        <v>3382840</v>
      </c>
    </row>
    <row r="32" spans="1:9" ht="38.25">
      <c r="A32" s="153">
        <v>29</v>
      </c>
      <c r="B32" s="50" t="s">
        <v>370</v>
      </c>
      <c r="C32" s="50" t="s">
        <v>377</v>
      </c>
      <c r="D32" s="50" t="s">
        <v>378</v>
      </c>
      <c r="E32" s="50" t="s">
        <v>379</v>
      </c>
      <c r="F32" s="151" t="s">
        <v>154</v>
      </c>
      <c r="G32" s="40">
        <v>59000000</v>
      </c>
      <c r="H32" s="40">
        <v>45484000</v>
      </c>
      <c r="I32" s="40">
        <v>13516000</v>
      </c>
    </row>
    <row r="33" spans="1:9" ht="51">
      <c r="A33" s="153">
        <v>30</v>
      </c>
      <c r="B33" s="50" t="s">
        <v>370</v>
      </c>
      <c r="C33" s="50" t="s">
        <v>377</v>
      </c>
      <c r="D33" s="50" t="s">
        <v>380</v>
      </c>
      <c r="E33" s="50" t="s">
        <v>381</v>
      </c>
      <c r="F33" s="151" t="s">
        <v>68</v>
      </c>
      <c r="G33" s="40">
        <v>3500000</v>
      </c>
      <c r="H33" s="40">
        <v>1590000</v>
      </c>
      <c r="I33" s="40">
        <v>1910000</v>
      </c>
    </row>
    <row r="34" spans="1:9" ht="25.5">
      <c r="A34" s="153">
        <v>31</v>
      </c>
      <c r="B34" s="50" t="s">
        <v>370</v>
      </c>
      <c r="C34" s="50" t="s">
        <v>382</v>
      </c>
      <c r="D34" s="50" t="s">
        <v>383</v>
      </c>
      <c r="E34" s="50" t="s">
        <v>384</v>
      </c>
      <c r="F34" s="151" t="s">
        <v>192</v>
      </c>
      <c r="G34" s="40">
        <v>14500000</v>
      </c>
      <c r="H34" s="40">
        <v>0</v>
      </c>
      <c r="I34" s="40">
        <v>14500000</v>
      </c>
    </row>
    <row r="35" spans="1:9" ht="38.25">
      <c r="A35" s="153">
        <v>32</v>
      </c>
      <c r="B35" s="50" t="s">
        <v>370</v>
      </c>
      <c r="C35" s="50" t="s">
        <v>377</v>
      </c>
      <c r="D35" s="50" t="s">
        <v>380</v>
      </c>
      <c r="E35" s="50" t="s">
        <v>385</v>
      </c>
      <c r="F35" s="151" t="s">
        <v>192</v>
      </c>
      <c r="G35" s="40">
        <v>4398000</v>
      </c>
      <c r="H35" s="40">
        <v>0</v>
      </c>
      <c r="I35" s="40">
        <v>4398000</v>
      </c>
    </row>
    <row r="36" spans="1:9" ht="38.25">
      <c r="A36" s="153">
        <v>33</v>
      </c>
      <c r="B36" s="50" t="s">
        <v>370</v>
      </c>
      <c r="C36" s="50" t="s">
        <v>377</v>
      </c>
      <c r="D36" s="50" t="s">
        <v>380</v>
      </c>
      <c r="E36" s="50" t="s">
        <v>386</v>
      </c>
      <c r="F36" s="151" t="s">
        <v>192</v>
      </c>
      <c r="G36" s="40">
        <v>27900000</v>
      </c>
      <c r="H36" s="40">
        <v>0</v>
      </c>
      <c r="I36" s="40">
        <v>27900000</v>
      </c>
    </row>
    <row r="37" spans="1:9" ht="38.25">
      <c r="A37" s="153">
        <v>34</v>
      </c>
      <c r="B37" s="50" t="s">
        <v>370</v>
      </c>
      <c r="C37" s="50" t="s">
        <v>382</v>
      </c>
      <c r="D37" s="50" t="s">
        <v>380</v>
      </c>
      <c r="E37" s="50" t="s">
        <v>387</v>
      </c>
      <c r="F37" s="151" t="s">
        <v>192</v>
      </c>
      <c r="G37" s="40">
        <v>1350000</v>
      </c>
      <c r="H37" s="40">
        <v>0</v>
      </c>
      <c r="I37" s="40">
        <v>1350000</v>
      </c>
    </row>
    <row r="38" spans="1:9" ht="25.5">
      <c r="A38" s="153">
        <v>35</v>
      </c>
      <c r="B38" s="50" t="s">
        <v>370</v>
      </c>
      <c r="C38" s="50" t="s">
        <v>382</v>
      </c>
      <c r="D38" s="50" t="s">
        <v>388</v>
      </c>
      <c r="E38" s="50" t="s">
        <v>389</v>
      </c>
      <c r="F38" s="151" t="s">
        <v>192</v>
      </c>
      <c r="G38" s="40">
        <v>577000</v>
      </c>
      <c r="H38" s="40">
        <v>0</v>
      </c>
      <c r="I38" s="40">
        <v>577000</v>
      </c>
    </row>
    <row r="39" spans="1:9" ht="51">
      <c r="A39" s="153">
        <v>36</v>
      </c>
      <c r="B39" s="50" t="s">
        <v>370</v>
      </c>
      <c r="C39" s="50" t="s">
        <v>377</v>
      </c>
      <c r="D39" s="50" t="s">
        <v>390</v>
      </c>
      <c r="E39" s="50" t="s">
        <v>391</v>
      </c>
      <c r="F39" s="151" t="s">
        <v>192</v>
      </c>
      <c r="G39" s="40">
        <v>9000000</v>
      </c>
      <c r="H39" s="40">
        <v>0</v>
      </c>
      <c r="I39" s="40">
        <v>9000000</v>
      </c>
    </row>
    <row r="40" spans="1:9" ht="38.25">
      <c r="A40" s="153">
        <v>37</v>
      </c>
      <c r="B40" s="50" t="s">
        <v>370</v>
      </c>
      <c r="C40" s="50" t="s">
        <v>382</v>
      </c>
      <c r="D40" s="50" t="s">
        <v>383</v>
      </c>
      <c r="E40" s="50" t="s">
        <v>392</v>
      </c>
      <c r="F40" s="151" t="s">
        <v>192</v>
      </c>
      <c r="G40" s="40">
        <v>4500000</v>
      </c>
      <c r="H40" s="40">
        <v>0</v>
      </c>
      <c r="I40" s="40">
        <v>4500000</v>
      </c>
    </row>
    <row r="41" spans="1:9" ht="38.25">
      <c r="A41" s="283">
        <v>38</v>
      </c>
      <c r="B41" s="182" t="s">
        <v>76</v>
      </c>
      <c r="C41" s="284" t="s">
        <v>72</v>
      </c>
      <c r="D41" s="182" t="s">
        <v>118</v>
      </c>
      <c r="E41" s="50" t="s">
        <v>393</v>
      </c>
      <c r="F41" s="155"/>
      <c r="G41" s="106"/>
      <c r="H41" s="106"/>
      <c r="I41" s="106"/>
    </row>
    <row r="42" spans="1:9" ht="25.5">
      <c r="A42" s="283"/>
      <c r="B42" s="182"/>
      <c r="C42" s="284"/>
      <c r="D42" s="182"/>
      <c r="E42" s="50" t="s">
        <v>394</v>
      </c>
      <c r="F42" s="155" t="s">
        <v>395</v>
      </c>
      <c r="G42" s="106">
        <v>20218870</v>
      </c>
      <c r="H42" s="106">
        <v>15816805</v>
      </c>
      <c r="I42" s="106">
        <v>2400000</v>
      </c>
    </row>
    <row r="43" spans="1:9" ht="25.5">
      <c r="A43" s="283"/>
      <c r="B43" s="182"/>
      <c r="C43" s="284"/>
      <c r="D43" s="182"/>
      <c r="E43" s="50" t="s">
        <v>396</v>
      </c>
      <c r="F43" s="155"/>
      <c r="G43" s="106">
        <v>16029091</v>
      </c>
      <c r="H43" s="106">
        <v>13112804</v>
      </c>
      <c r="I43" s="106">
        <v>1747000</v>
      </c>
    </row>
    <row r="44" spans="1:9" ht="25.5">
      <c r="A44" s="283"/>
      <c r="B44" s="182"/>
      <c r="C44" s="284"/>
      <c r="D44" s="182"/>
      <c r="E44" s="50" t="s">
        <v>397</v>
      </c>
      <c r="F44" s="155" t="s">
        <v>66</v>
      </c>
      <c r="G44" s="106">
        <v>2500000</v>
      </c>
      <c r="H44" s="106">
        <v>0</v>
      </c>
      <c r="I44" s="106">
        <v>1500000</v>
      </c>
    </row>
    <row r="45" spans="1:9">
      <c r="A45" s="150">
        <v>39</v>
      </c>
      <c r="B45" s="182" t="s">
        <v>76</v>
      </c>
      <c r="C45" s="50" t="s">
        <v>114</v>
      </c>
      <c r="D45" s="235" t="s">
        <v>372</v>
      </c>
      <c r="E45" s="50" t="s">
        <v>398</v>
      </c>
      <c r="F45" s="151" t="s">
        <v>399</v>
      </c>
      <c r="G45" s="40">
        <v>31000000</v>
      </c>
      <c r="H45" s="40">
        <v>3250000</v>
      </c>
      <c r="I45" s="40">
        <v>10498000</v>
      </c>
    </row>
    <row r="46" spans="1:9" ht="38.25">
      <c r="A46" s="150">
        <v>40</v>
      </c>
      <c r="B46" s="182" t="s">
        <v>76</v>
      </c>
      <c r="C46" s="50" t="s">
        <v>114</v>
      </c>
      <c r="D46" s="235" t="s">
        <v>784</v>
      </c>
      <c r="E46" s="50" t="s">
        <v>400</v>
      </c>
      <c r="F46" s="151" t="s">
        <v>45</v>
      </c>
      <c r="G46" s="40">
        <v>15000000</v>
      </c>
      <c r="H46" s="40">
        <v>4000000</v>
      </c>
      <c r="I46" s="40">
        <v>11000000</v>
      </c>
    </row>
    <row r="47" spans="1:9" ht="38.25">
      <c r="A47" s="150">
        <v>41</v>
      </c>
      <c r="B47" s="182" t="s">
        <v>76</v>
      </c>
      <c r="C47" s="50" t="s">
        <v>114</v>
      </c>
      <c r="D47" s="235" t="s">
        <v>372</v>
      </c>
      <c r="E47" s="50" t="s">
        <v>403</v>
      </c>
      <c r="F47" s="151" t="s">
        <v>404</v>
      </c>
      <c r="G47" s="40">
        <v>400000</v>
      </c>
      <c r="H47" s="40">
        <v>100000</v>
      </c>
      <c r="I47" s="40">
        <v>300000</v>
      </c>
    </row>
    <row r="48" spans="1:9">
      <c r="A48" s="150">
        <v>42</v>
      </c>
      <c r="B48" s="182" t="s">
        <v>76</v>
      </c>
      <c r="C48" s="50" t="s">
        <v>114</v>
      </c>
      <c r="D48" s="235" t="s">
        <v>372</v>
      </c>
      <c r="E48" s="50" t="s">
        <v>405</v>
      </c>
      <c r="F48" s="151" t="s">
        <v>45</v>
      </c>
      <c r="G48" s="40">
        <v>5630000</v>
      </c>
      <c r="H48" s="40">
        <v>5060000</v>
      </c>
      <c r="I48" s="40">
        <v>570000</v>
      </c>
    </row>
    <row r="49" spans="1:9" ht="25.5">
      <c r="A49" s="179">
        <v>43</v>
      </c>
      <c r="B49" s="182" t="s">
        <v>76</v>
      </c>
      <c r="C49" s="183" t="s">
        <v>114</v>
      </c>
      <c r="D49" s="235" t="s">
        <v>372</v>
      </c>
      <c r="E49" s="183" t="s">
        <v>408</v>
      </c>
      <c r="F49" s="151" t="s">
        <v>164</v>
      </c>
      <c r="G49" s="40">
        <v>3000000</v>
      </c>
      <c r="H49" s="40">
        <v>0</v>
      </c>
      <c r="I49" s="40">
        <v>300000</v>
      </c>
    </row>
    <row r="50" spans="1:9" ht="38.25">
      <c r="A50" s="150">
        <v>44</v>
      </c>
      <c r="B50" s="182" t="s">
        <v>76</v>
      </c>
      <c r="C50" s="50" t="s">
        <v>114</v>
      </c>
      <c r="D50" s="235" t="s">
        <v>372</v>
      </c>
      <c r="E50" s="50" t="s">
        <v>409</v>
      </c>
      <c r="F50" s="151" t="s">
        <v>66</v>
      </c>
      <c r="G50" s="40">
        <v>500000</v>
      </c>
      <c r="H50" s="40">
        <v>50000</v>
      </c>
      <c r="I50" s="40">
        <v>200000</v>
      </c>
    </row>
    <row r="51" spans="1:9" ht="25.5">
      <c r="A51" s="150">
        <v>45</v>
      </c>
      <c r="B51" s="5" t="s">
        <v>43</v>
      </c>
      <c r="C51" s="6" t="s">
        <v>48</v>
      </c>
      <c r="D51" s="148" t="s">
        <v>372</v>
      </c>
      <c r="E51" s="148" t="s">
        <v>410</v>
      </c>
      <c r="F51" s="149" t="s">
        <v>411</v>
      </c>
      <c r="G51" s="109">
        <v>62334000</v>
      </c>
      <c r="H51" s="109">
        <v>17426000</v>
      </c>
      <c r="I51" s="109">
        <v>250000</v>
      </c>
    </row>
    <row r="52" spans="1:9" ht="25.5">
      <c r="A52" s="150">
        <v>46</v>
      </c>
      <c r="B52" s="5" t="s">
        <v>43</v>
      </c>
      <c r="C52" s="6" t="s">
        <v>48</v>
      </c>
      <c r="D52" s="148" t="s">
        <v>412</v>
      </c>
      <c r="E52" s="148" t="s">
        <v>413</v>
      </c>
      <c r="F52" s="149" t="s">
        <v>414</v>
      </c>
      <c r="G52" s="109">
        <v>312477000</v>
      </c>
      <c r="H52" s="109">
        <v>208516000</v>
      </c>
      <c r="I52" s="109">
        <v>3000000</v>
      </c>
    </row>
    <row r="53" spans="1:9" ht="25.5">
      <c r="A53" s="150">
        <v>47</v>
      </c>
      <c r="B53" s="5" t="s">
        <v>43</v>
      </c>
      <c r="C53" s="6" t="s">
        <v>48</v>
      </c>
      <c r="D53" s="148" t="s">
        <v>372</v>
      </c>
      <c r="E53" s="148" t="s">
        <v>415</v>
      </c>
      <c r="F53" s="149" t="s">
        <v>416</v>
      </c>
      <c r="G53" s="109">
        <v>12360000</v>
      </c>
      <c r="H53" s="109">
        <v>4123000</v>
      </c>
      <c r="I53" s="109">
        <v>500000</v>
      </c>
    </row>
    <row r="54" spans="1:9" ht="25.5">
      <c r="A54" s="150">
        <v>48</v>
      </c>
      <c r="B54" s="5" t="s">
        <v>43</v>
      </c>
      <c r="C54" s="6" t="s">
        <v>48</v>
      </c>
      <c r="D54" s="148" t="s">
        <v>372</v>
      </c>
      <c r="E54" s="148" t="s">
        <v>417</v>
      </c>
      <c r="F54" s="149" t="s">
        <v>418</v>
      </c>
      <c r="G54" s="109"/>
      <c r="H54" s="109"/>
      <c r="I54" s="109"/>
    </row>
    <row r="55" spans="1:9" ht="25.5">
      <c r="A55" s="187" t="s">
        <v>732</v>
      </c>
      <c r="B55" s="290" t="s">
        <v>43</v>
      </c>
      <c r="C55" s="291" t="s">
        <v>48</v>
      </c>
      <c r="D55" s="292" t="s">
        <v>372</v>
      </c>
      <c r="E55" s="148" t="s">
        <v>419</v>
      </c>
      <c r="F55" s="293" t="s">
        <v>418</v>
      </c>
      <c r="G55" s="109">
        <v>44637000</v>
      </c>
      <c r="H55" s="109">
        <v>36350000</v>
      </c>
      <c r="I55" s="109">
        <v>1000</v>
      </c>
    </row>
    <row r="56" spans="1:9">
      <c r="A56" s="187" t="s">
        <v>733</v>
      </c>
      <c r="B56" s="290"/>
      <c r="C56" s="291"/>
      <c r="D56" s="292"/>
      <c r="E56" s="148" t="s">
        <v>420</v>
      </c>
      <c r="F56" s="294"/>
      <c r="G56" s="109">
        <v>394509000</v>
      </c>
      <c r="H56" s="109">
        <v>75385000</v>
      </c>
      <c r="I56" s="109">
        <v>15000000</v>
      </c>
    </row>
    <row r="57" spans="1:9">
      <c r="A57" s="187" t="s">
        <v>734</v>
      </c>
      <c r="B57" s="290"/>
      <c r="C57" s="291"/>
      <c r="D57" s="292"/>
      <c r="E57" s="148" t="s">
        <v>421</v>
      </c>
      <c r="F57" s="294"/>
      <c r="G57" s="109">
        <v>27859000</v>
      </c>
      <c r="H57" s="109">
        <v>5736000</v>
      </c>
      <c r="I57" s="109">
        <v>14999000</v>
      </c>
    </row>
    <row r="58" spans="1:9" ht="25.5">
      <c r="A58" s="187">
        <v>49</v>
      </c>
      <c r="B58" s="5" t="s">
        <v>43</v>
      </c>
      <c r="C58" s="5" t="s">
        <v>48</v>
      </c>
      <c r="D58" s="148" t="s">
        <v>372</v>
      </c>
      <c r="E58" s="148" t="s">
        <v>422</v>
      </c>
      <c r="F58" s="149" t="s">
        <v>423</v>
      </c>
      <c r="G58" s="109">
        <v>84431000</v>
      </c>
      <c r="H58" s="109">
        <v>71983000</v>
      </c>
      <c r="I58" s="109">
        <v>2000</v>
      </c>
    </row>
    <row r="59" spans="1:9" ht="25.5">
      <c r="A59" s="187">
        <v>50</v>
      </c>
      <c r="B59" s="5" t="s">
        <v>43</v>
      </c>
      <c r="C59" s="5" t="s">
        <v>48</v>
      </c>
      <c r="D59" s="148" t="s">
        <v>424</v>
      </c>
      <c r="E59" s="148" t="s">
        <v>425</v>
      </c>
      <c r="F59" s="149" t="s">
        <v>426</v>
      </c>
      <c r="G59" s="109">
        <v>39965000</v>
      </c>
      <c r="H59" s="109">
        <v>13394000</v>
      </c>
      <c r="I59" s="109">
        <v>3000</v>
      </c>
    </row>
    <row r="60" spans="1:9" ht="25.5">
      <c r="A60" s="187">
        <v>51</v>
      </c>
      <c r="B60" s="5" t="s">
        <v>43</v>
      </c>
      <c r="C60" s="5" t="s">
        <v>48</v>
      </c>
      <c r="D60" s="148" t="s">
        <v>372</v>
      </c>
      <c r="E60" s="148" t="s">
        <v>427</v>
      </c>
      <c r="F60" s="149" t="s">
        <v>428</v>
      </c>
      <c r="G60" s="109">
        <v>21200000</v>
      </c>
      <c r="H60" s="109">
        <v>2000</v>
      </c>
      <c r="I60" s="109">
        <v>2000</v>
      </c>
    </row>
    <row r="61" spans="1:9" ht="25.5">
      <c r="A61" s="250">
        <v>52</v>
      </c>
      <c r="B61" s="236" t="s">
        <v>43</v>
      </c>
      <c r="C61" s="6" t="s">
        <v>786</v>
      </c>
      <c r="D61" s="243" t="s">
        <v>774</v>
      </c>
      <c r="E61" s="237" t="s">
        <v>773</v>
      </c>
      <c r="F61" s="238" t="s">
        <v>775</v>
      </c>
      <c r="G61" s="109">
        <v>7598000</v>
      </c>
      <c r="H61" s="109">
        <v>0</v>
      </c>
      <c r="I61" s="109">
        <v>7598000</v>
      </c>
    </row>
    <row r="62" spans="1:9" ht="51">
      <c r="A62" s="187">
        <v>53</v>
      </c>
      <c r="B62" s="236" t="s">
        <v>43</v>
      </c>
      <c r="C62" s="6" t="s">
        <v>786</v>
      </c>
      <c r="D62" s="243" t="s">
        <v>774</v>
      </c>
      <c r="E62" s="239" t="s">
        <v>781</v>
      </c>
      <c r="F62" s="240" t="s">
        <v>776</v>
      </c>
      <c r="G62" s="7">
        <v>500000</v>
      </c>
      <c r="H62" s="7">
        <v>0</v>
      </c>
      <c r="I62" s="7">
        <v>500000</v>
      </c>
    </row>
    <row r="63" spans="1:9" ht="38.25">
      <c r="A63" s="250">
        <v>54</v>
      </c>
      <c r="B63" s="236" t="s">
        <v>43</v>
      </c>
      <c r="C63" s="6" t="s">
        <v>787</v>
      </c>
      <c r="D63" s="243" t="s">
        <v>774</v>
      </c>
      <c r="E63" s="239" t="s">
        <v>777</v>
      </c>
      <c r="F63" s="240" t="s">
        <v>192</v>
      </c>
      <c r="G63" s="7">
        <v>884075</v>
      </c>
      <c r="H63" s="7">
        <v>0</v>
      </c>
      <c r="I63" s="7">
        <v>884075</v>
      </c>
    </row>
    <row r="64" spans="1:9" ht="63.75">
      <c r="A64" s="187">
        <v>55</v>
      </c>
      <c r="B64" s="236" t="s">
        <v>43</v>
      </c>
      <c r="C64" s="6" t="s">
        <v>787</v>
      </c>
      <c r="D64" s="243" t="s">
        <v>774</v>
      </c>
      <c r="E64" s="239" t="s">
        <v>778</v>
      </c>
      <c r="F64" s="240" t="s">
        <v>192</v>
      </c>
      <c r="G64" s="7">
        <v>197131</v>
      </c>
      <c r="H64" s="7">
        <v>0</v>
      </c>
      <c r="I64" s="7">
        <v>197131</v>
      </c>
    </row>
    <row r="65" spans="1:9" ht="51">
      <c r="A65" s="250">
        <v>56</v>
      </c>
      <c r="B65" s="236" t="s">
        <v>43</v>
      </c>
      <c r="C65" s="6" t="s">
        <v>787</v>
      </c>
      <c r="D65" s="243" t="s">
        <v>774</v>
      </c>
      <c r="E65" s="239" t="s">
        <v>779</v>
      </c>
      <c r="F65" s="240" t="s">
        <v>174</v>
      </c>
      <c r="G65" s="7">
        <v>3315000</v>
      </c>
      <c r="H65" s="7">
        <v>0</v>
      </c>
      <c r="I65" s="7">
        <v>3315000</v>
      </c>
    </row>
    <row r="66" spans="1:9" ht="38.25">
      <c r="A66" s="187">
        <v>57</v>
      </c>
      <c r="B66" s="236" t="s">
        <v>43</v>
      </c>
      <c r="C66" s="6" t="s">
        <v>787</v>
      </c>
      <c r="D66" s="243" t="s">
        <v>774</v>
      </c>
      <c r="E66" s="239" t="s">
        <v>777</v>
      </c>
      <c r="F66" s="240" t="s">
        <v>192</v>
      </c>
      <c r="G66" s="7">
        <v>253440</v>
      </c>
      <c r="H66" s="7">
        <v>0</v>
      </c>
      <c r="I66" s="7">
        <v>253440</v>
      </c>
    </row>
    <row r="67" spans="1:9" ht="51">
      <c r="A67" s="250">
        <v>58</v>
      </c>
      <c r="B67" s="236" t="s">
        <v>43</v>
      </c>
      <c r="C67" s="6" t="s">
        <v>787</v>
      </c>
      <c r="D67" s="243" t="s">
        <v>774</v>
      </c>
      <c r="E67" s="239" t="s">
        <v>780</v>
      </c>
      <c r="F67" s="240" t="s">
        <v>192</v>
      </c>
      <c r="G67" s="7">
        <v>974708</v>
      </c>
      <c r="H67" s="7">
        <v>0</v>
      </c>
      <c r="I67" s="7">
        <v>974708</v>
      </c>
    </row>
    <row r="68" spans="1:9" ht="25.5">
      <c r="A68" s="187">
        <v>59</v>
      </c>
      <c r="B68" s="247" t="s">
        <v>78</v>
      </c>
      <c r="C68" s="247" t="s">
        <v>429</v>
      </c>
      <c r="D68" s="247" t="s">
        <v>372</v>
      </c>
      <c r="E68" s="247" t="s">
        <v>430</v>
      </c>
      <c r="F68" s="248" t="s">
        <v>192</v>
      </c>
      <c r="G68" s="249">
        <v>100000</v>
      </c>
      <c r="H68" s="249">
        <v>0</v>
      </c>
      <c r="I68" s="249">
        <v>100000</v>
      </c>
    </row>
    <row r="69" spans="1:9">
      <c r="A69" s="250">
        <v>60</v>
      </c>
      <c r="B69" s="5" t="s">
        <v>78</v>
      </c>
      <c r="C69" s="5" t="s">
        <v>429</v>
      </c>
      <c r="D69" s="5" t="s">
        <v>372</v>
      </c>
      <c r="E69" s="5" t="s">
        <v>431</v>
      </c>
      <c r="F69" s="16" t="s">
        <v>432</v>
      </c>
      <c r="G69" s="7">
        <v>60000000</v>
      </c>
      <c r="H69" s="7">
        <v>57380000</v>
      </c>
      <c r="I69" s="7">
        <v>2500000</v>
      </c>
    </row>
    <row r="70" spans="1:9">
      <c r="A70" s="187">
        <v>61</v>
      </c>
      <c r="B70" s="5" t="s">
        <v>78</v>
      </c>
      <c r="C70" s="5" t="s">
        <v>429</v>
      </c>
      <c r="D70" s="5" t="s">
        <v>372</v>
      </c>
      <c r="E70" s="5" t="s">
        <v>433</v>
      </c>
      <c r="F70" s="16" t="s">
        <v>434</v>
      </c>
      <c r="G70" s="7">
        <v>68000000</v>
      </c>
      <c r="H70" s="7">
        <v>22656000</v>
      </c>
      <c r="I70" s="7">
        <v>10800000</v>
      </c>
    </row>
    <row r="71" spans="1:9">
      <c r="A71" s="250">
        <v>62</v>
      </c>
      <c r="B71" s="5" t="s">
        <v>78</v>
      </c>
      <c r="C71" s="5" t="s">
        <v>429</v>
      </c>
      <c r="D71" s="5" t="s">
        <v>372</v>
      </c>
      <c r="E71" s="5" t="s">
        <v>435</v>
      </c>
      <c r="F71" s="16" t="s">
        <v>192</v>
      </c>
      <c r="G71" s="7">
        <v>5000000</v>
      </c>
      <c r="H71" s="7">
        <v>0</v>
      </c>
      <c r="I71" s="7">
        <v>5000000</v>
      </c>
    </row>
    <row r="72" spans="1:9" ht="25.5">
      <c r="A72" s="187">
        <v>63</v>
      </c>
      <c r="B72" s="5" t="s">
        <v>193</v>
      </c>
      <c r="C72" s="5" t="s">
        <v>429</v>
      </c>
      <c r="D72" s="5" t="s">
        <v>372</v>
      </c>
      <c r="E72" s="5" t="s">
        <v>436</v>
      </c>
      <c r="F72" s="16" t="s">
        <v>192</v>
      </c>
      <c r="G72" s="7">
        <v>2500000</v>
      </c>
      <c r="H72" s="7">
        <v>2498000</v>
      </c>
      <c r="I72" s="7">
        <v>2</v>
      </c>
    </row>
    <row r="73" spans="1:9" ht="25.5">
      <c r="A73" s="250">
        <v>64</v>
      </c>
      <c r="B73" s="5" t="s">
        <v>196</v>
      </c>
      <c r="C73" s="5" t="s">
        <v>50</v>
      </c>
      <c r="D73" s="5" t="s">
        <v>17</v>
      </c>
      <c r="E73" s="5" t="s">
        <v>442</v>
      </c>
      <c r="F73" s="16" t="s">
        <v>44</v>
      </c>
      <c r="G73" s="14">
        <v>255295</v>
      </c>
      <c r="H73" s="14">
        <v>258308</v>
      </c>
      <c r="I73" s="14" t="s">
        <v>42</v>
      </c>
    </row>
    <row r="74" spans="1:9" ht="25.5">
      <c r="A74" s="187">
        <v>65</v>
      </c>
      <c r="B74" s="5" t="s">
        <v>196</v>
      </c>
      <c r="C74" s="5" t="s">
        <v>50</v>
      </c>
      <c r="D74" s="5" t="s">
        <v>17</v>
      </c>
      <c r="E74" s="5" t="s">
        <v>443</v>
      </c>
      <c r="F74" s="16" t="s">
        <v>68</v>
      </c>
      <c r="G74" s="104">
        <v>656873</v>
      </c>
      <c r="H74" s="14">
        <v>361320</v>
      </c>
      <c r="I74" s="14">
        <v>295553</v>
      </c>
    </row>
    <row r="75" spans="1:9" ht="25.5">
      <c r="A75" s="250">
        <v>66</v>
      </c>
      <c r="B75" s="5" t="s">
        <v>196</v>
      </c>
      <c r="C75" s="5" t="s">
        <v>50</v>
      </c>
      <c r="D75" s="5" t="s">
        <v>17</v>
      </c>
      <c r="E75" s="5" t="s">
        <v>444</v>
      </c>
      <c r="F75" s="16" t="s">
        <v>68</v>
      </c>
      <c r="G75" s="104">
        <v>437952</v>
      </c>
      <c r="H75" s="14">
        <v>0</v>
      </c>
      <c r="I75" s="14">
        <v>437952</v>
      </c>
    </row>
    <row r="76" spans="1:9" ht="25.5">
      <c r="A76" s="187">
        <v>67</v>
      </c>
      <c r="B76" s="5" t="s">
        <v>196</v>
      </c>
      <c r="C76" s="5" t="s">
        <v>50</v>
      </c>
      <c r="D76" s="5" t="s">
        <v>17</v>
      </c>
      <c r="E76" s="5" t="s">
        <v>445</v>
      </c>
      <c r="F76" s="16" t="s">
        <v>68</v>
      </c>
      <c r="G76" s="104">
        <v>600620</v>
      </c>
      <c r="H76" s="14">
        <v>0</v>
      </c>
      <c r="I76" s="14">
        <v>600620</v>
      </c>
    </row>
    <row r="77" spans="1:9" ht="25.5">
      <c r="A77" s="250">
        <v>68</v>
      </c>
      <c r="B77" s="5" t="s">
        <v>196</v>
      </c>
      <c r="C77" s="5" t="s">
        <v>50</v>
      </c>
      <c r="D77" s="5" t="s">
        <v>17</v>
      </c>
      <c r="E77" s="5" t="s">
        <v>446</v>
      </c>
      <c r="F77" s="16" t="s">
        <v>68</v>
      </c>
      <c r="G77" s="104">
        <v>488992</v>
      </c>
      <c r="H77" s="14">
        <v>0</v>
      </c>
      <c r="I77" s="14">
        <v>488992</v>
      </c>
    </row>
    <row r="78" spans="1:9" ht="25.5">
      <c r="A78" s="187">
        <v>69</v>
      </c>
      <c r="B78" s="5" t="s">
        <v>196</v>
      </c>
      <c r="C78" s="5" t="s">
        <v>50</v>
      </c>
      <c r="D78" s="5" t="s">
        <v>17</v>
      </c>
      <c r="E78" s="5" t="s">
        <v>447</v>
      </c>
      <c r="F78" s="16" t="s">
        <v>68</v>
      </c>
      <c r="G78" s="104">
        <v>466100</v>
      </c>
      <c r="H78" s="14">
        <v>0</v>
      </c>
      <c r="I78" s="14">
        <v>466100</v>
      </c>
    </row>
    <row r="79" spans="1:9" ht="25.5">
      <c r="A79" s="250">
        <v>70</v>
      </c>
      <c r="B79" s="5" t="s">
        <v>196</v>
      </c>
      <c r="C79" s="5" t="s">
        <v>50</v>
      </c>
      <c r="D79" s="5" t="s">
        <v>17</v>
      </c>
      <c r="E79" s="5" t="s">
        <v>448</v>
      </c>
      <c r="F79" s="16" t="s">
        <v>68</v>
      </c>
      <c r="G79" s="104">
        <v>45312</v>
      </c>
      <c r="H79" s="14">
        <v>0</v>
      </c>
      <c r="I79" s="104">
        <v>45312</v>
      </c>
    </row>
    <row r="80" spans="1:9" ht="25.5">
      <c r="A80" s="187">
        <v>71</v>
      </c>
      <c r="B80" s="5" t="s">
        <v>196</v>
      </c>
      <c r="C80" s="5" t="s">
        <v>50</v>
      </c>
      <c r="D80" s="5" t="s">
        <v>17</v>
      </c>
      <c r="E80" s="5" t="s">
        <v>449</v>
      </c>
      <c r="F80" s="16" t="s">
        <v>68</v>
      </c>
      <c r="G80" s="104">
        <v>45194</v>
      </c>
      <c r="H80" s="14">
        <v>0</v>
      </c>
      <c r="I80" s="14">
        <v>45194</v>
      </c>
    </row>
    <row r="81" spans="1:9" ht="25.5">
      <c r="A81" s="250">
        <v>72</v>
      </c>
      <c r="B81" s="5" t="s">
        <v>196</v>
      </c>
      <c r="C81" s="5" t="s">
        <v>50</v>
      </c>
      <c r="D81" s="5" t="s">
        <v>17</v>
      </c>
      <c r="E81" s="5" t="s">
        <v>450</v>
      </c>
      <c r="F81" s="16" t="s">
        <v>192</v>
      </c>
      <c r="G81" s="104">
        <v>150000</v>
      </c>
      <c r="H81" s="14">
        <v>0</v>
      </c>
      <c r="I81" s="14">
        <v>150000</v>
      </c>
    </row>
    <row r="82" spans="1:9" ht="25.5">
      <c r="A82" s="187">
        <v>73</v>
      </c>
      <c r="B82" s="5" t="s">
        <v>196</v>
      </c>
      <c r="C82" s="5" t="s">
        <v>50</v>
      </c>
      <c r="D82" s="5" t="s">
        <v>17</v>
      </c>
      <c r="E82" s="5" t="s">
        <v>451</v>
      </c>
      <c r="F82" s="16" t="s">
        <v>145</v>
      </c>
      <c r="G82" s="104">
        <v>400000</v>
      </c>
      <c r="H82" s="14">
        <v>0</v>
      </c>
      <c r="I82" s="14">
        <v>200000</v>
      </c>
    </row>
    <row r="83" spans="1:9" ht="25.5">
      <c r="A83" s="250">
        <v>74</v>
      </c>
      <c r="B83" s="5" t="s">
        <v>196</v>
      </c>
      <c r="C83" s="5" t="s">
        <v>50</v>
      </c>
      <c r="D83" s="5" t="s">
        <v>17</v>
      </c>
      <c r="E83" s="5" t="s">
        <v>452</v>
      </c>
      <c r="F83" s="16" t="s">
        <v>145</v>
      </c>
      <c r="G83" s="104">
        <v>600000</v>
      </c>
      <c r="H83" s="14">
        <v>0</v>
      </c>
      <c r="I83" s="14">
        <v>300000</v>
      </c>
    </row>
    <row r="84" spans="1:9" ht="25.5">
      <c r="A84" s="187">
        <v>75</v>
      </c>
      <c r="B84" s="5" t="s">
        <v>196</v>
      </c>
      <c r="C84" s="5" t="s">
        <v>50</v>
      </c>
      <c r="D84" s="5" t="s">
        <v>17</v>
      </c>
      <c r="E84" s="5" t="s">
        <v>453</v>
      </c>
      <c r="F84" s="16" t="s">
        <v>145</v>
      </c>
      <c r="G84" s="7">
        <v>500000</v>
      </c>
      <c r="H84" s="14">
        <v>0</v>
      </c>
      <c r="I84" s="14">
        <v>250000</v>
      </c>
    </row>
    <row r="85" spans="1:9" ht="25.5">
      <c r="A85" s="250">
        <v>76</v>
      </c>
      <c r="B85" s="5" t="s">
        <v>196</v>
      </c>
      <c r="C85" s="5" t="s">
        <v>50</v>
      </c>
      <c r="D85" s="5" t="s">
        <v>17</v>
      </c>
      <c r="E85" s="5" t="s">
        <v>454</v>
      </c>
      <c r="F85" s="16" t="s">
        <v>192</v>
      </c>
      <c r="G85" s="104">
        <v>100000</v>
      </c>
      <c r="H85" s="14">
        <v>0</v>
      </c>
      <c r="I85" s="14">
        <v>100000</v>
      </c>
    </row>
    <row r="86" spans="1:9" ht="25.5">
      <c r="A86" s="187">
        <v>77</v>
      </c>
      <c r="B86" s="5" t="s">
        <v>196</v>
      </c>
      <c r="C86" s="5" t="s">
        <v>50</v>
      </c>
      <c r="D86" s="5" t="s">
        <v>17</v>
      </c>
      <c r="E86" s="5" t="s">
        <v>455</v>
      </c>
      <c r="F86" s="16" t="s">
        <v>145</v>
      </c>
      <c r="G86" s="104">
        <v>350000</v>
      </c>
      <c r="H86" s="14">
        <v>0</v>
      </c>
      <c r="I86" s="14">
        <v>150000</v>
      </c>
    </row>
    <row r="87" spans="1:9" ht="25.5">
      <c r="A87" s="250">
        <v>78</v>
      </c>
      <c r="B87" s="5" t="s">
        <v>196</v>
      </c>
      <c r="C87" s="5" t="s">
        <v>50</v>
      </c>
      <c r="D87" s="5" t="s">
        <v>17</v>
      </c>
      <c r="E87" s="5" t="s">
        <v>456</v>
      </c>
      <c r="F87" s="16" t="s">
        <v>145</v>
      </c>
      <c r="G87" s="104">
        <v>650000</v>
      </c>
      <c r="H87" s="14">
        <v>0</v>
      </c>
      <c r="I87" s="14">
        <v>250000</v>
      </c>
    </row>
    <row r="88" spans="1:9" ht="25.5">
      <c r="A88" s="187">
        <v>79</v>
      </c>
      <c r="B88" s="5" t="s">
        <v>196</v>
      </c>
      <c r="C88" s="5" t="s">
        <v>50</v>
      </c>
      <c r="D88" s="5" t="s">
        <v>17</v>
      </c>
      <c r="E88" s="5" t="s">
        <v>457</v>
      </c>
      <c r="F88" s="16" t="s">
        <v>145</v>
      </c>
      <c r="G88" s="104">
        <v>50000</v>
      </c>
      <c r="H88" s="14">
        <v>0</v>
      </c>
      <c r="I88" s="14">
        <v>25000</v>
      </c>
    </row>
    <row r="89" spans="1:9" ht="38.25">
      <c r="A89" s="250">
        <v>80</v>
      </c>
      <c r="B89" s="5" t="s">
        <v>172</v>
      </c>
      <c r="C89" s="5" t="s">
        <v>429</v>
      </c>
      <c r="D89" s="5" t="s">
        <v>372</v>
      </c>
      <c r="E89" s="5" t="s">
        <v>458</v>
      </c>
      <c r="F89" s="16" t="s">
        <v>459</v>
      </c>
      <c r="G89" s="7">
        <v>256500000</v>
      </c>
      <c r="H89" s="7">
        <v>226000000</v>
      </c>
      <c r="I89" s="7">
        <v>28000000</v>
      </c>
    </row>
    <row r="90" spans="1:9">
      <c r="A90" s="187">
        <v>81</v>
      </c>
      <c r="B90" s="5" t="s">
        <v>172</v>
      </c>
      <c r="C90" s="5" t="s">
        <v>429</v>
      </c>
      <c r="D90" s="5" t="s">
        <v>372</v>
      </c>
      <c r="E90" s="5" t="s">
        <v>435</v>
      </c>
      <c r="F90" s="16" t="s">
        <v>192</v>
      </c>
      <c r="G90" s="7">
        <v>1750000</v>
      </c>
      <c r="H90" s="7">
        <v>0</v>
      </c>
      <c r="I90" s="7">
        <v>1750000</v>
      </c>
    </row>
    <row r="91" spans="1:9" ht="76.5">
      <c r="A91" s="250">
        <v>82</v>
      </c>
      <c r="B91" s="5" t="s">
        <v>172</v>
      </c>
      <c r="C91" s="5" t="s">
        <v>57</v>
      </c>
      <c r="D91" s="188" t="s">
        <v>17</v>
      </c>
      <c r="E91" s="5" t="s">
        <v>460</v>
      </c>
      <c r="F91" s="16" t="s">
        <v>174</v>
      </c>
      <c r="G91" s="7">
        <v>39000000</v>
      </c>
      <c r="H91" s="14">
        <v>0</v>
      </c>
      <c r="I91" s="14" t="s">
        <v>42</v>
      </c>
    </row>
    <row r="92" spans="1:9" ht="51">
      <c r="A92" s="187">
        <v>83</v>
      </c>
      <c r="B92" s="5" t="s">
        <v>172</v>
      </c>
      <c r="C92" s="5" t="s">
        <v>57</v>
      </c>
      <c r="D92" s="188" t="s">
        <v>17</v>
      </c>
      <c r="E92" s="5" t="s">
        <v>461</v>
      </c>
      <c r="F92" s="16" t="s">
        <v>174</v>
      </c>
      <c r="G92" s="7">
        <v>97500000</v>
      </c>
      <c r="H92" s="14">
        <v>0</v>
      </c>
      <c r="I92" s="14" t="s">
        <v>42</v>
      </c>
    </row>
    <row r="93" spans="1:9" ht="51">
      <c r="A93" s="250">
        <v>84</v>
      </c>
      <c r="B93" s="5" t="s">
        <v>172</v>
      </c>
      <c r="C93" s="5" t="s">
        <v>57</v>
      </c>
      <c r="D93" s="188" t="s">
        <v>17</v>
      </c>
      <c r="E93" s="5" t="s">
        <v>462</v>
      </c>
      <c r="F93" s="16" t="s">
        <v>174</v>
      </c>
      <c r="G93" s="7" t="s">
        <v>42</v>
      </c>
      <c r="H93" s="14">
        <v>0</v>
      </c>
      <c r="I93" s="14">
        <v>300000</v>
      </c>
    </row>
    <row r="94" spans="1:9">
      <c r="A94" s="187">
        <v>85</v>
      </c>
      <c r="B94" s="5" t="s">
        <v>172</v>
      </c>
      <c r="C94" s="5" t="s">
        <v>70</v>
      </c>
      <c r="D94" s="5" t="s">
        <v>463</v>
      </c>
      <c r="E94" s="5" t="s">
        <v>464</v>
      </c>
      <c r="F94" s="16" t="s">
        <v>465</v>
      </c>
      <c r="G94" s="7">
        <v>781882</v>
      </c>
      <c r="H94" s="7">
        <v>775493.9</v>
      </c>
      <c r="I94" s="7">
        <v>9786</v>
      </c>
    </row>
    <row r="95" spans="1:9" ht="25.5">
      <c r="A95" s="250">
        <v>86</v>
      </c>
      <c r="B95" s="5" t="s">
        <v>83</v>
      </c>
      <c r="C95" s="5" t="s">
        <v>84</v>
      </c>
      <c r="D95" s="5" t="s">
        <v>17</v>
      </c>
      <c r="E95" s="5" t="s">
        <v>466</v>
      </c>
      <c r="F95" s="26" t="s">
        <v>467</v>
      </c>
      <c r="G95" s="7">
        <v>128000</v>
      </c>
      <c r="H95" s="7">
        <v>0</v>
      </c>
      <c r="I95" s="7">
        <v>151000</v>
      </c>
    </row>
    <row r="96" spans="1:9" ht="25.5">
      <c r="A96" s="187">
        <v>87</v>
      </c>
      <c r="B96" s="5" t="s">
        <v>83</v>
      </c>
      <c r="C96" s="5" t="s">
        <v>84</v>
      </c>
      <c r="D96" s="5" t="s">
        <v>17</v>
      </c>
      <c r="E96" s="5" t="s">
        <v>468</v>
      </c>
      <c r="F96" s="16" t="s">
        <v>225</v>
      </c>
      <c r="G96" s="7" t="s">
        <v>42</v>
      </c>
      <c r="H96" s="7">
        <v>0</v>
      </c>
      <c r="I96" s="7" t="s">
        <v>42</v>
      </c>
    </row>
    <row r="97" spans="1:9" ht="25.5">
      <c r="A97" s="250">
        <v>88</v>
      </c>
      <c r="B97" s="5" t="s">
        <v>469</v>
      </c>
      <c r="C97" s="5" t="s">
        <v>429</v>
      </c>
      <c r="D97" s="5" t="s">
        <v>372</v>
      </c>
      <c r="E97" s="5" t="s">
        <v>470</v>
      </c>
      <c r="F97" s="16" t="s">
        <v>192</v>
      </c>
      <c r="G97" s="7">
        <v>350000</v>
      </c>
      <c r="H97" s="7">
        <v>0</v>
      </c>
      <c r="I97" s="7">
        <v>350000</v>
      </c>
    </row>
    <row r="98" spans="1:9" ht="38.25">
      <c r="A98" s="187">
        <v>89</v>
      </c>
      <c r="B98" s="5" t="s">
        <v>471</v>
      </c>
      <c r="C98" s="5" t="s">
        <v>472</v>
      </c>
      <c r="D98" s="5" t="s">
        <v>473</v>
      </c>
      <c r="E98" s="5" t="s">
        <v>474</v>
      </c>
      <c r="F98" s="26" t="s">
        <v>192</v>
      </c>
      <c r="G98" s="14">
        <v>80000</v>
      </c>
      <c r="H98" s="14">
        <v>0</v>
      </c>
      <c r="I98" s="14">
        <v>80000</v>
      </c>
    </row>
    <row r="99" spans="1:9" ht="51">
      <c r="A99" s="250">
        <v>90</v>
      </c>
      <c r="B99" s="5" t="s">
        <v>475</v>
      </c>
      <c r="C99" s="5" t="s">
        <v>476</v>
      </c>
      <c r="D99" s="5" t="s">
        <v>476</v>
      </c>
      <c r="E99" s="5" t="s">
        <v>477</v>
      </c>
      <c r="F99" s="26" t="s">
        <v>478</v>
      </c>
      <c r="G99" s="7">
        <v>2517528</v>
      </c>
      <c r="H99" s="7">
        <v>1806560</v>
      </c>
      <c r="I99" s="7">
        <v>1007011.2</v>
      </c>
    </row>
    <row r="100" spans="1:9" ht="63.75">
      <c r="A100" s="187">
        <v>91</v>
      </c>
      <c r="B100" s="5" t="s">
        <v>479</v>
      </c>
      <c r="C100" s="5" t="s">
        <v>476</v>
      </c>
      <c r="D100" s="5" t="s">
        <v>476</v>
      </c>
      <c r="E100" s="5" t="s">
        <v>480</v>
      </c>
      <c r="F100" s="16"/>
      <c r="G100" s="7">
        <v>2920000</v>
      </c>
      <c r="H100" s="7" t="s">
        <v>481</v>
      </c>
      <c r="I100" s="7" t="s">
        <v>482</v>
      </c>
    </row>
    <row r="101" spans="1:9" ht="51">
      <c r="A101" s="250">
        <v>92</v>
      </c>
      <c r="B101" s="5" t="s">
        <v>479</v>
      </c>
      <c r="C101" s="5" t="s">
        <v>476</v>
      </c>
      <c r="D101" s="5" t="s">
        <v>476</v>
      </c>
      <c r="E101" s="5" t="s">
        <v>483</v>
      </c>
      <c r="F101" s="16" t="s">
        <v>333</v>
      </c>
      <c r="G101" s="7">
        <v>97763.62</v>
      </c>
      <c r="H101" s="7">
        <v>0</v>
      </c>
      <c r="I101" s="7">
        <v>97763.62</v>
      </c>
    </row>
    <row r="102" spans="1:9" ht="153">
      <c r="A102" s="187">
        <v>93</v>
      </c>
      <c r="B102" s="5" t="s">
        <v>479</v>
      </c>
      <c r="C102" s="5" t="s">
        <v>484</v>
      </c>
      <c r="D102" s="5" t="s">
        <v>485</v>
      </c>
      <c r="E102" s="5" t="s">
        <v>486</v>
      </c>
      <c r="F102" s="16" t="s">
        <v>487</v>
      </c>
      <c r="G102" s="7">
        <v>1384000</v>
      </c>
      <c r="H102" s="7">
        <v>0</v>
      </c>
      <c r="I102" s="7" t="s">
        <v>488</v>
      </c>
    </row>
    <row r="103" spans="1:9">
      <c r="A103" s="289" t="s">
        <v>13</v>
      </c>
      <c r="B103" s="289"/>
      <c r="C103" s="289"/>
      <c r="D103" s="289"/>
      <c r="E103" s="289"/>
      <c r="F103" s="289"/>
      <c r="G103" s="112">
        <v>1809876962</v>
      </c>
      <c r="H103" s="112">
        <v>833114291</v>
      </c>
      <c r="I103" s="112">
        <v>246239775</v>
      </c>
    </row>
    <row r="104" spans="1:9">
      <c r="G104" s="76"/>
      <c r="H104" s="76"/>
      <c r="I104" s="76"/>
    </row>
    <row r="105" spans="1:9">
      <c r="G105" s="76"/>
      <c r="H105" s="76"/>
      <c r="I105" s="76"/>
    </row>
  </sheetData>
  <mergeCells count="9">
    <mergeCell ref="A41:A44"/>
    <mergeCell ref="C41:C44"/>
    <mergeCell ref="A1:I1"/>
    <mergeCell ref="A2:C2"/>
    <mergeCell ref="A103:F103"/>
    <mergeCell ref="B55:B57"/>
    <mergeCell ref="C55:C57"/>
    <mergeCell ref="D55:D57"/>
    <mergeCell ref="F55:F57"/>
  </mergeCells>
  <pageMargins left="0.9055118110236221" right="0.43307086614173229" top="0.74803149606299213" bottom="0.74803149606299213" header="0.31496062992125984" footer="0.31496062992125984"/>
  <pageSetup paperSize="9" scale="68" firstPageNumber="6" orientation="portrait" useFirstPageNumber="1" r:id="rId1"/>
  <headerFooter>
    <oddFooter>&amp;R&amp;P</oddFooter>
    <firstFooter>&amp;R6</firstFooter>
  </headerFooter>
  <colBreaks count="1" manualBreakCount="1">
    <brk id="9" max="95" man="1"/>
  </colBreaks>
</worksheet>
</file>

<file path=xl/worksheets/sheet5.xml><?xml version="1.0" encoding="utf-8"?>
<worksheet xmlns="http://schemas.openxmlformats.org/spreadsheetml/2006/main" xmlns:r="http://schemas.openxmlformats.org/officeDocument/2006/relationships">
  <dimension ref="A1:I104"/>
  <sheetViews>
    <sheetView zoomScale="85" zoomScaleNormal="85" zoomScalePageLayoutView="85" workbookViewId="0">
      <selection activeCell="A2" sqref="A2:C2"/>
    </sheetView>
  </sheetViews>
  <sheetFormatPr defaultRowHeight="12.75"/>
  <cols>
    <col min="1" max="1" width="4" style="186" bestFit="1" customWidth="1"/>
    <col min="2" max="2" width="12.28515625" style="185" customWidth="1"/>
    <col min="3" max="3" width="11.5703125" style="128" customWidth="1"/>
    <col min="4" max="4" width="9.85546875" style="141" customWidth="1"/>
    <col min="5" max="5" width="15.140625" style="128" customWidth="1"/>
    <col min="6" max="6" width="10.5703125" style="132" customWidth="1"/>
    <col min="7" max="7" width="12.42578125" style="128" customWidth="1"/>
    <col min="8" max="8" width="11.7109375" style="128" customWidth="1"/>
    <col min="9" max="9" width="11.5703125" style="128" customWidth="1"/>
    <col min="10" max="12" width="9.140625" style="128"/>
    <col min="13" max="13" width="9.140625" style="128" customWidth="1"/>
    <col min="14" max="16384" width="9.140625" style="128"/>
  </cols>
  <sheetData>
    <row r="1" spans="1:9" ht="18">
      <c r="A1" s="285" t="s">
        <v>64</v>
      </c>
      <c r="B1" s="285"/>
      <c r="C1" s="285"/>
      <c r="D1" s="285"/>
      <c r="E1" s="285"/>
      <c r="F1" s="285"/>
      <c r="G1" s="285"/>
      <c r="H1" s="285"/>
      <c r="I1" s="285"/>
    </row>
    <row r="2" spans="1:9" ht="18.75">
      <c r="A2" s="287" t="s">
        <v>744</v>
      </c>
      <c r="B2" s="287"/>
      <c r="C2" s="296"/>
      <c r="D2" s="115"/>
      <c r="E2" s="116"/>
      <c r="F2" s="115"/>
      <c r="G2" s="117"/>
      <c r="H2" s="117"/>
      <c r="I2" s="131"/>
    </row>
    <row r="3" spans="1:9" ht="76.5">
      <c r="A3" s="36" t="s">
        <v>15</v>
      </c>
      <c r="B3" s="36" t="s">
        <v>10</v>
      </c>
      <c r="C3" s="36" t="s">
        <v>19</v>
      </c>
      <c r="D3" s="36" t="s">
        <v>20</v>
      </c>
      <c r="E3" s="36" t="s">
        <v>21</v>
      </c>
      <c r="F3" s="36" t="s">
        <v>22</v>
      </c>
      <c r="G3" s="36" t="s">
        <v>736</v>
      </c>
      <c r="H3" s="36" t="s">
        <v>771</v>
      </c>
      <c r="I3" s="36" t="s">
        <v>770</v>
      </c>
    </row>
    <row r="4" spans="1:9">
      <c r="A4" s="300">
        <v>1</v>
      </c>
      <c r="B4" s="303" t="s">
        <v>71</v>
      </c>
      <c r="C4" s="306" t="s">
        <v>72</v>
      </c>
      <c r="D4" s="303" t="s">
        <v>118</v>
      </c>
      <c r="E4" s="309" t="s">
        <v>300</v>
      </c>
      <c r="F4" s="310"/>
      <c r="G4" s="14"/>
      <c r="H4" s="14"/>
      <c r="I4" s="14"/>
    </row>
    <row r="5" spans="1:9" ht="25.5">
      <c r="A5" s="301"/>
      <c r="B5" s="304"/>
      <c r="C5" s="307"/>
      <c r="D5" s="304"/>
      <c r="E5" s="147" t="s">
        <v>301</v>
      </c>
      <c r="F5" s="146" t="s">
        <v>261</v>
      </c>
      <c r="G5" s="14">
        <v>9238900</v>
      </c>
      <c r="H5" s="14">
        <v>8032207</v>
      </c>
      <c r="I5" s="14">
        <v>1206693</v>
      </c>
    </row>
    <row r="6" spans="1:9" ht="25.5">
      <c r="A6" s="301"/>
      <c r="B6" s="304"/>
      <c r="C6" s="307"/>
      <c r="D6" s="304"/>
      <c r="E6" s="147" t="s">
        <v>302</v>
      </c>
      <c r="F6" s="146"/>
      <c r="G6" s="14">
        <v>318000000</v>
      </c>
      <c r="H6" s="14">
        <v>264708997</v>
      </c>
      <c r="I6" s="14">
        <v>43793307</v>
      </c>
    </row>
    <row r="7" spans="1:9" ht="38.25">
      <c r="A7" s="301"/>
      <c r="B7" s="304"/>
      <c r="C7" s="307"/>
      <c r="D7" s="304"/>
      <c r="E7" s="147" t="s">
        <v>303</v>
      </c>
      <c r="F7" s="146" t="s">
        <v>304</v>
      </c>
      <c r="G7" s="14">
        <v>184890453</v>
      </c>
      <c r="H7" s="14">
        <v>2541499</v>
      </c>
      <c r="I7" s="14">
        <v>11000000</v>
      </c>
    </row>
    <row r="8" spans="1:9" ht="38.25">
      <c r="A8" s="301"/>
      <c r="B8" s="304"/>
      <c r="C8" s="307"/>
      <c r="D8" s="304"/>
      <c r="E8" s="147" t="s">
        <v>305</v>
      </c>
      <c r="F8" s="146"/>
      <c r="G8" s="14">
        <v>54710682</v>
      </c>
      <c r="H8" s="14">
        <v>566163</v>
      </c>
      <c r="I8" s="14">
        <v>3250000</v>
      </c>
    </row>
    <row r="9" spans="1:9" ht="76.5">
      <c r="A9" s="301"/>
      <c r="B9" s="304"/>
      <c r="C9" s="307"/>
      <c r="D9" s="304"/>
      <c r="E9" s="147" t="s">
        <v>306</v>
      </c>
      <c r="F9" s="146" t="s">
        <v>192</v>
      </c>
      <c r="G9" s="14">
        <v>250000</v>
      </c>
      <c r="H9" s="14">
        <v>0</v>
      </c>
      <c r="I9" s="14">
        <v>250000</v>
      </c>
    </row>
    <row r="10" spans="1:9" ht="38.25">
      <c r="A10" s="301"/>
      <c r="B10" s="304"/>
      <c r="C10" s="307"/>
      <c r="D10" s="304"/>
      <c r="E10" s="147" t="s">
        <v>307</v>
      </c>
      <c r="F10" s="146" t="s">
        <v>192</v>
      </c>
      <c r="G10" s="14">
        <v>500000</v>
      </c>
      <c r="H10" s="14"/>
      <c r="I10" s="14">
        <v>500000</v>
      </c>
    </row>
    <row r="11" spans="1:9">
      <c r="A11" s="302"/>
      <c r="B11" s="305"/>
      <c r="C11" s="308"/>
      <c r="D11" s="305"/>
      <c r="E11" s="147" t="s">
        <v>73</v>
      </c>
      <c r="F11" s="146" t="s">
        <v>308</v>
      </c>
      <c r="G11" s="14">
        <v>90000000</v>
      </c>
      <c r="H11" s="14">
        <v>51116399</v>
      </c>
      <c r="I11" s="14">
        <v>8000000</v>
      </c>
    </row>
    <row r="12" spans="1:9" ht="51">
      <c r="A12" s="295">
        <v>2</v>
      </c>
      <c r="B12" s="154" t="s">
        <v>71</v>
      </c>
      <c r="C12" s="154" t="s">
        <v>72</v>
      </c>
      <c r="D12" s="154" t="s">
        <v>118</v>
      </c>
      <c r="E12" s="147" t="s">
        <v>312</v>
      </c>
      <c r="F12" s="146" t="s">
        <v>44</v>
      </c>
      <c r="G12" s="14">
        <v>938868</v>
      </c>
      <c r="H12" s="14">
        <v>852223</v>
      </c>
      <c r="I12" s="14">
        <v>86645</v>
      </c>
    </row>
    <row r="13" spans="1:9" ht="51">
      <c r="A13" s="295"/>
      <c r="B13" s="154"/>
      <c r="C13" s="154"/>
      <c r="D13" s="154"/>
      <c r="E13" s="147" t="s">
        <v>313</v>
      </c>
      <c r="F13" s="146"/>
      <c r="G13" s="14">
        <v>209143</v>
      </c>
      <c r="H13" s="14">
        <v>181350</v>
      </c>
      <c r="I13" s="14">
        <v>27793</v>
      </c>
    </row>
    <row r="14" spans="1:9" ht="51">
      <c r="A14" s="295">
        <v>3</v>
      </c>
      <c r="B14" s="154" t="s">
        <v>71</v>
      </c>
      <c r="C14" s="154" t="s">
        <v>72</v>
      </c>
      <c r="D14" s="154" t="s">
        <v>118</v>
      </c>
      <c r="E14" s="147" t="s">
        <v>314</v>
      </c>
      <c r="F14" s="146" t="s">
        <v>66</v>
      </c>
      <c r="G14" s="14">
        <v>1468978</v>
      </c>
      <c r="H14" s="14">
        <v>0</v>
      </c>
      <c r="I14" s="14">
        <v>161421</v>
      </c>
    </row>
    <row r="15" spans="1:9" ht="51">
      <c r="A15" s="295"/>
      <c r="B15" s="154"/>
      <c r="C15" s="154"/>
      <c r="D15" s="154"/>
      <c r="E15" s="147" t="s">
        <v>315</v>
      </c>
      <c r="F15" s="146"/>
      <c r="G15" s="14">
        <v>351086</v>
      </c>
      <c r="H15" s="14">
        <v>0</v>
      </c>
      <c r="I15" s="14">
        <v>38579</v>
      </c>
    </row>
    <row r="16" spans="1:9" ht="63.75">
      <c r="A16" s="295">
        <v>4</v>
      </c>
      <c r="B16" s="154" t="s">
        <v>71</v>
      </c>
      <c r="C16" s="154" t="s">
        <v>72</v>
      </c>
      <c r="D16" s="154" t="s">
        <v>118</v>
      </c>
      <c r="E16" s="6" t="s">
        <v>318</v>
      </c>
      <c r="F16" s="146" t="s">
        <v>184</v>
      </c>
      <c r="G16" s="14">
        <v>2799922</v>
      </c>
      <c r="H16" s="14">
        <v>1348131</v>
      </c>
      <c r="I16" s="14">
        <v>556000</v>
      </c>
    </row>
    <row r="17" spans="1:9" ht="63.75">
      <c r="A17" s="295"/>
      <c r="B17" s="154"/>
      <c r="C17" s="154"/>
      <c r="D17" s="154"/>
      <c r="E17" s="6" t="s">
        <v>319</v>
      </c>
      <c r="F17" s="146"/>
      <c r="G17" s="14">
        <v>728078</v>
      </c>
      <c r="H17" s="14">
        <v>295574</v>
      </c>
      <c r="I17" s="14">
        <v>144000</v>
      </c>
    </row>
    <row r="18" spans="1:9" ht="51">
      <c r="A18" s="295">
        <v>5</v>
      </c>
      <c r="B18" s="154" t="s">
        <v>71</v>
      </c>
      <c r="C18" s="154" t="s">
        <v>72</v>
      </c>
      <c r="D18" s="154" t="s">
        <v>118</v>
      </c>
      <c r="E18" s="147" t="s">
        <v>322</v>
      </c>
      <c r="F18" s="146" t="s">
        <v>68</v>
      </c>
      <c r="G18" s="14">
        <v>352693</v>
      </c>
      <c r="H18" s="14">
        <v>0</v>
      </c>
      <c r="I18" s="14">
        <v>352693</v>
      </c>
    </row>
    <row r="19" spans="1:9" ht="53.25" customHeight="1">
      <c r="A19" s="295"/>
      <c r="B19" s="154"/>
      <c r="C19" s="154"/>
      <c r="D19" s="154"/>
      <c r="E19" s="147" t="s">
        <v>323</v>
      </c>
      <c r="F19" s="146"/>
      <c r="G19" s="14">
        <v>84294</v>
      </c>
      <c r="H19" s="14">
        <v>0</v>
      </c>
      <c r="I19" s="14">
        <v>84294</v>
      </c>
    </row>
    <row r="20" spans="1:9" ht="63.75">
      <c r="A20" s="295">
        <v>6</v>
      </c>
      <c r="B20" s="154" t="s">
        <v>71</v>
      </c>
      <c r="C20" s="154" t="s">
        <v>72</v>
      </c>
      <c r="D20" s="154" t="s">
        <v>731</v>
      </c>
      <c r="E20" s="147" t="s">
        <v>324</v>
      </c>
      <c r="F20" s="146" t="s">
        <v>68</v>
      </c>
      <c r="G20" s="14">
        <v>578078</v>
      </c>
      <c r="H20" s="14">
        <v>56525</v>
      </c>
      <c r="I20" s="14">
        <v>521553</v>
      </c>
    </row>
    <row r="21" spans="1:9" ht="63.75">
      <c r="A21" s="295"/>
      <c r="B21" s="154"/>
      <c r="C21" s="154"/>
      <c r="D21" s="154"/>
      <c r="E21" s="147" t="s">
        <v>325</v>
      </c>
      <c r="F21" s="146"/>
      <c r="G21" s="14">
        <v>150422</v>
      </c>
      <c r="H21" s="14">
        <v>10476</v>
      </c>
      <c r="I21" s="14">
        <v>139946</v>
      </c>
    </row>
    <row r="22" spans="1:9" ht="63.75">
      <c r="A22" s="295">
        <v>7</v>
      </c>
      <c r="B22" s="154" t="s">
        <v>71</v>
      </c>
      <c r="C22" s="154" t="s">
        <v>72</v>
      </c>
      <c r="D22" s="154" t="s">
        <v>118</v>
      </c>
      <c r="E22" s="147" t="s">
        <v>326</v>
      </c>
      <c r="F22" s="146" t="s">
        <v>46</v>
      </c>
      <c r="G22" s="14">
        <v>4672437</v>
      </c>
      <c r="H22" s="14">
        <v>4205187</v>
      </c>
      <c r="I22" s="14">
        <v>467250</v>
      </c>
    </row>
    <row r="23" spans="1:9" ht="76.5">
      <c r="A23" s="295"/>
      <c r="B23" s="154"/>
      <c r="C23" s="154"/>
      <c r="D23" s="154"/>
      <c r="E23" s="147" t="s">
        <v>327</v>
      </c>
      <c r="F23" s="146"/>
      <c r="G23" s="14">
        <v>1837068</v>
      </c>
      <c r="H23" s="14">
        <v>1530319</v>
      </c>
      <c r="I23" s="14">
        <v>306749</v>
      </c>
    </row>
    <row r="24" spans="1:9" ht="38.25">
      <c r="A24" s="146">
        <v>8</v>
      </c>
      <c r="B24" s="154" t="s">
        <v>71</v>
      </c>
      <c r="C24" s="154" t="s">
        <v>72</v>
      </c>
      <c r="D24" s="154" t="s">
        <v>118</v>
      </c>
      <c r="E24" s="147" t="s">
        <v>329</v>
      </c>
      <c r="F24" s="146" t="s">
        <v>243</v>
      </c>
      <c r="G24" s="14">
        <v>30000000</v>
      </c>
      <c r="H24" s="14">
        <v>0</v>
      </c>
      <c r="I24" s="14">
        <v>1000</v>
      </c>
    </row>
    <row r="25" spans="1:9" ht="63.75">
      <c r="A25" s="153">
        <v>9</v>
      </c>
      <c r="B25" s="32" t="s">
        <v>165</v>
      </c>
      <c r="C25" s="147" t="s">
        <v>113</v>
      </c>
      <c r="D25" s="147" t="s">
        <v>118</v>
      </c>
      <c r="E25" s="147" t="s">
        <v>366</v>
      </c>
      <c r="F25" s="30" t="s">
        <v>367</v>
      </c>
      <c r="G25" s="7">
        <v>50000</v>
      </c>
      <c r="H25" s="7">
        <v>0</v>
      </c>
      <c r="I25" s="7">
        <v>50000</v>
      </c>
    </row>
    <row r="26" spans="1:9" ht="51">
      <c r="A26" s="146">
        <v>10</v>
      </c>
      <c r="B26" s="32" t="s">
        <v>165</v>
      </c>
      <c r="C26" s="147" t="s">
        <v>113</v>
      </c>
      <c r="D26" s="147" t="s">
        <v>118</v>
      </c>
      <c r="E26" s="147" t="s">
        <v>368</v>
      </c>
      <c r="F26" s="30" t="s">
        <v>369</v>
      </c>
      <c r="G26" s="7">
        <v>250000</v>
      </c>
      <c r="H26" s="7">
        <v>0</v>
      </c>
      <c r="I26" s="7">
        <v>250000</v>
      </c>
    </row>
    <row r="27" spans="1:9" ht="25.5">
      <c r="A27" s="153">
        <v>11</v>
      </c>
      <c r="B27" s="6" t="s">
        <v>78</v>
      </c>
      <c r="C27" s="6" t="s">
        <v>142</v>
      </c>
      <c r="D27" s="6" t="s">
        <v>118</v>
      </c>
      <c r="E27" s="147" t="s">
        <v>489</v>
      </c>
      <c r="F27" s="125" t="s">
        <v>68</v>
      </c>
      <c r="G27" s="14">
        <v>550000</v>
      </c>
      <c r="H27" s="133">
        <v>0</v>
      </c>
      <c r="I27" s="14">
        <v>550000</v>
      </c>
    </row>
    <row r="28" spans="1:9" ht="25.5">
      <c r="A28" s="146">
        <v>12</v>
      </c>
      <c r="B28" s="6" t="s">
        <v>78</v>
      </c>
      <c r="C28" s="6" t="s">
        <v>142</v>
      </c>
      <c r="D28" s="6" t="s">
        <v>118</v>
      </c>
      <c r="E28" s="147" t="s">
        <v>490</v>
      </c>
      <c r="F28" s="126" t="s">
        <v>44</v>
      </c>
      <c r="G28" s="133">
        <v>2615000</v>
      </c>
      <c r="H28" s="133">
        <v>1450000</v>
      </c>
      <c r="I28" s="133">
        <f t="shared" ref="I28:I46" si="0">G28-H28</f>
        <v>1165000</v>
      </c>
    </row>
    <row r="29" spans="1:9" ht="25.5">
      <c r="A29" s="153">
        <v>13</v>
      </c>
      <c r="B29" s="6" t="s">
        <v>78</v>
      </c>
      <c r="C29" s="6" t="s">
        <v>142</v>
      </c>
      <c r="D29" s="6" t="s">
        <v>118</v>
      </c>
      <c r="E29" s="6" t="s">
        <v>491</v>
      </c>
      <c r="F29" s="126" t="s">
        <v>44</v>
      </c>
      <c r="G29" s="133">
        <v>1350000</v>
      </c>
      <c r="H29" s="133">
        <v>895250</v>
      </c>
      <c r="I29" s="133">
        <f t="shared" si="0"/>
        <v>454750</v>
      </c>
    </row>
    <row r="30" spans="1:9" ht="25.5">
      <c r="A30" s="146">
        <v>14</v>
      </c>
      <c r="B30" s="6" t="s">
        <v>78</v>
      </c>
      <c r="C30" s="6" t="s">
        <v>142</v>
      </c>
      <c r="D30" s="6" t="s">
        <v>118</v>
      </c>
      <c r="E30" s="6" t="s">
        <v>492</v>
      </c>
      <c r="F30" s="126" t="s">
        <v>44</v>
      </c>
      <c r="G30" s="133">
        <v>1330000</v>
      </c>
      <c r="H30" s="133">
        <v>713450</v>
      </c>
      <c r="I30" s="133">
        <f t="shared" si="0"/>
        <v>616550</v>
      </c>
    </row>
    <row r="31" spans="1:9" ht="25.5">
      <c r="A31" s="153">
        <v>15</v>
      </c>
      <c r="B31" s="6" t="s">
        <v>78</v>
      </c>
      <c r="C31" s="6" t="s">
        <v>142</v>
      </c>
      <c r="D31" s="6" t="s">
        <v>118</v>
      </c>
      <c r="E31" s="6" t="s">
        <v>493</v>
      </c>
      <c r="F31" s="126" t="s">
        <v>68</v>
      </c>
      <c r="G31" s="133">
        <v>1300000</v>
      </c>
      <c r="H31" s="133">
        <v>0</v>
      </c>
      <c r="I31" s="133">
        <f t="shared" si="0"/>
        <v>1300000</v>
      </c>
    </row>
    <row r="32" spans="1:9" ht="25.5">
      <c r="A32" s="146">
        <v>16</v>
      </c>
      <c r="B32" s="6" t="s">
        <v>78</v>
      </c>
      <c r="C32" s="6" t="s">
        <v>142</v>
      </c>
      <c r="D32" s="6" t="s">
        <v>118</v>
      </c>
      <c r="E32" s="6" t="s">
        <v>494</v>
      </c>
      <c r="F32" s="126" t="s">
        <v>68</v>
      </c>
      <c r="G32" s="133">
        <v>2810000</v>
      </c>
      <c r="H32" s="133">
        <v>1300150</v>
      </c>
      <c r="I32" s="133">
        <f t="shared" si="0"/>
        <v>1509850</v>
      </c>
    </row>
    <row r="33" spans="1:9" ht="25.5">
      <c r="A33" s="153">
        <v>17</v>
      </c>
      <c r="B33" s="6" t="s">
        <v>78</v>
      </c>
      <c r="C33" s="6" t="s">
        <v>142</v>
      </c>
      <c r="D33" s="6" t="s">
        <v>118</v>
      </c>
      <c r="E33" s="6" t="s">
        <v>495</v>
      </c>
      <c r="F33" s="125" t="s">
        <v>68</v>
      </c>
      <c r="G33" s="133">
        <v>2395000</v>
      </c>
      <c r="H33" s="133">
        <v>0</v>
      </c>
      <c r="I33" s="133">
        <f t="shared" si="0"/>
        <v>2395000</v>
      </c>
    </row>
    <row r="34" spans="1:9" ht="25.5">
      <c r="A34" s="146">
        <v>18</v>
      </c>
      <c r="B34" s="6" t="s">
        <v>78</v>
      </c>
      <c r="C34" s="6" t="s">
        <v>142</v>
      </c>
      <c r="D34" s="6" t="s">
        <v>118</v>
      </c>
      <c r="E34" s="6" t="s">
        <v>496</v>
      </c>
      <c r="F34" s="125" t="s">
        <v>68</v>
      </c>
      <c r="G34" s="133">
        <v>2825000</v>
      </c>
      <c r="H34" s="133">
        <v>1033000</v>
      </c>
      <c r="I34" s="133">
        <f t="shared" si="0"/>
        <v>1792000</v>
      </c>
    </row>
    <row r="35" spans="1:9" ht="38.25">
      <c r="A35" s="153">
        <v>19</v>
      </c>
      <c r="B35" s="6" t="s">
        <v>78</v>
      </c>
      <c r="C35" s="6" t="s">
        <v>142</v>
      </c>
      <c r="D35" s="6" t="s">
        <v>118</v>
      </c>
      <c r="E35" s="6" t="s">
        <v>497</v>
      </c>
      <c r="F35" s="126" t="s">
        <v>68</v>
      </c>
      <c r="G35" s="133">
        <v>1070000</v>
      </c>
      <c r="H35" s="133">
        <v>0</v>
      </c>
      <c r="I35" s="133">
        <f t="shared" si="0"/>
        <v>1070000</v>
      </c>
    </row>
    <row r="36" spans="1:9" ht="38.25">
      <c r="A36" s="146">
        <v>20</v>
      </c>
      <c r="B36" s="6" t="s">
        <v>78</v>
      </c>
      <c r="C36" s="6" t="s">
        <v>142</v>
      </c>
      <c r="D36" s="6" t="s">
        <v>118</v>
      </c>
      <c r="E36" s="6" t="s">
        <v>498</v>
      </c>
      <c r="F36" s="126" t="s">
        <v>68</v>
      </c>
      <c r="G36" s="133">
        <v>2580000</v>
      </c>
      <c r="H36" s="133">
        <v>232600</v>
      </c>
      <c r="I36" s="133">
        <f t="shared" si="0"/>
        <v>2347400</v>
      </c>
    </row>
    <row r="37" spans="1:9" ht="25.5">
      <c r="A37" s="153">
        <v>21</v>
      </c>
      <c r="B37" s="6" t="s">
        <v>78</v>
      </c>
      <c r="C37" s="6" t="s">
        <v>142</v>
      </c>
      <c r="D37" s="6" t="s">
        <v>118</v>
      </c>
      <c r="E37" s="6" t="s">
        <v>499</v>
      </c>
      <c r="F37" s="126" t="s">
        <v>68</v>
      </c>
      <c r="G37" s="133">
        <v>2590000</v>
      </c>
      <c r="H37" s="133">
        <v>666250</v>
      </c>
      <c r="I37" s="133">
        <f t="shared" si="0"/>
        <v>1923750</v>
      </c>
    </row>
    <row r="38" spans="1:9" ht="25.5">
      <c r="A38" s="146">
        <v>22</v>
      </c>
      <c r="B38" s="6" t="s">
        <v>78</v>
      </c>
      <c r="C38" s="6" t="s">
        <v>142</v>
      </c>
      <c r="D38" s="6" t="s">
        <v>118</v>
      </c>
      <c r="E38" s="6" t="s">
        <v>500</v>
      </c>
      <c r="F38" s="126" t="s">
        <v>68</v>
      </c>
      <c r="G38" s="133">
        <v>2700000</v>
      </c>
      <c r="H38" s="133">
        <v>231600</v>
      </c>
      <c r="I38" s="133">
        <f t="shared" si="0"/>
        <v>2468400</v>
      </c>
    </row>
    <row r="39" spans="1:9" ht="38.25">
      <c r="A39" s="153">
        <v>23</v>
      </c>
      <c r="B39" s="6" t="s">
        <v>78</v>
      </c>
      <c r="C39" s="6" t="s">
        <v>142</v>
      </c>
      <c r="D39" s="6" t="s">
        <v>118</v>
      </c>
      <c r="E39" s="6" t="s">
        <v>501</v>
      </c>
      <c r="F39" s="126" t="s">
        <v>68</v>
      </c>
      <c r="G39" s="133">
        <v>800000</v>
      </c>
      <c r="H39" s="133">
        <v>106500</v>
      </c>
      <c r="I39" s="133">
        <f t="shared" si="0"/>
        <v>693500</v>
      </c>
    </row>
    <row r="40" spans="1:9" ht="25.5">
      <c r="A40" s="146">
        <v>24</v>
      </c>
      <c r="B40" s="6" t="s">
        <v>78</v>
      </c>
      <c r="C40" s="6" t="s">
        <v>142</v>
      </c>
      <c r="D40" s="6" t="s">
        <v>118</v>
      </c>
      <c r="E40" s="6" t="s">
        <v>502</v>
      </c>
      <c r="F40" s="126" t="s">
        <v>68</v>
      </c>
      <c r="G40" s="133">
        <v>585000</v>
      </c>
      <c r="H40" s="133">
        <v>296500</v>
      </c>
      <c r="I40" s="133">
        <f t="shared" si="0"/>
        <v>288500</v>
      </c>
    </row>
    <row r="41" spans="1:9" ht="38.25">
      <c r="A41" s="153">
        <v>25</v>
      </c>
      <c r="B41" s="6" t="s">
        <v>78</v>
      </c>
      <c r="C41" s="6" t="s">
        <v>142</v>
      </c>
      <c r="D41" s="6" t="s">
        <v>118</v>
      </c>
      <c r="E41" s="6" t="s">
        <v>503</v>
      </c>
      <c r="F41" s="126" t="s">
        <v>68</v>
      </c>
      <c r="G41" s="133">
        <v>1046000</v>
      </c>
      <c r="H41" s="133">
        <v>617400</v>
      </c>
      <c r="I41" s="133">
        <f t="shared" si="0"/>
        <v>428600</v>
      </c>
    </row>
    <row r="42" spans="1:9" ht="25.5">
      <c r="A42" s="146">
        <v>26</v>
      </c>
      <c r="B42" s="6" t="s">
        <v>78</v>
      </c>
      <c r="C42" s="6" t="s">
        <v>142</v>
      </c>
      <c r="D42" s="6" t="s">
        <v>118</v>
      </c>
      <c r="E42" s="6" t="s">
        <v>504</v>
      </c>
      <c r="F42" s="126" t="s">
        <v>68</v>
      </c>
      <c r="G42" s="133">
        <v>550000</v>
      </c>
      <c r="H42" s="133">
        <v>190750</v>
      </c>
      <c r="I42" s="133">
        <f t="shared" si="0"/>
        <v>359250</v>
      </c>
    </row>
    <row r="43" spans="1:9" ht="51">
      <c r="A43" s="153">
        <v>27</v>
      </c>
      <c r="B43" s="6" t="s">
        <v>78</v>
      </c>
      <c r="C43" s="6" t="s">
        <v>142</v>
      </c>
      <c r="D43" s="6" t="s">
        <v>118</v>
      </c>
      <c r="E43" s="6" t="s">
        <v>505</v>
      </c>
      <c r="F43" s="126" t="s">
        <v>68</v>
      </c>
      <c r="G43" s="133">
        <v>1252000</v>
      </c>
      <c r="H43" s="133">
        <v>325500</v>
      </c>
      <c r="I43" s="133">
        <f t="shared" si="0"/>
        <v>926500</v>
      </c>
    </row>
    <row r="44" spans="1:9" ht="38.25">
      <c r="A44" s="146">
        <v>28</v>
      </c>
      <c r="B44" s="6" t="s">
        <v>78</v>
      </c>
      <c r="C44" s="6" t="s">
        <v>142</v>
      </c>
      <c r="D44" s="6" t="s">
        <v>118</v>
      </c>
      <c r="E44" s="6" t="s">
        <v>506</v>
      </c>
      <c r="F44" s="126" t="s">
        <v>68</v>
      </c>
      <c r="G44" s="133">
        <v>906000</v>
      </c>
      <c r="H44" s="133">
        <v>100000</v>
      </c>
      <c r="I44" s="133">
        <f t="shared" si="0"/>
        <v>806000</v>
      </c>
    </row>
    <row r="45" spans="1:9" ht="25.5">
      <c r="A45" s="153">
        <v>29</v>
      </c>
      <c r="B45" s="6" t="s">
        <v>78</v>
      </c>
      <c r="C45" s="6" t="s">
        <v>142</v>
      </c>
      <c r="D45" s="6" t="s">
        <v>118</v>
      </c>
      <c r="E45" s="6" t="s">
        <v>507</v>
      </c>
      <c r="F45" s="126" t="s">
        <v>68</v>
      </c>
      <c r="G45" s="133">
        <v>270000</v>
      </c>
      <c r="H45" s="133">
        <v>0</v>
      </c>
      <c r="I45" s="133">
        <f t="shared" si="0"/>
        <v>270000</v>
      </c>
    </row>
    <row r="46" spans="1:9" ht="38.25">
      <c r="A46" s="146">
        <v>30</v>
      </c>
      <c r="B46" s="6" t="s">
        <v>78</v>
      </c>
      <c r="C46" s="6" t="s">
        <v>142</v>
      </c>
      <c r="D46" s="6" t="s">
        <v>118</v>
      </c>
      <c r="E46" s="6" t="s">
        <v>508</v>
      </c>
      <c r="F46" s="126" t="s">
        <v>68</v>
      </c>
      <c r="G46" s="133">
        <v>983000</v>
      </c>
      <c r="H46" s="133">
        <v>0</v>
      </c>
      <c r="I46" s="133">
        <f t="shared" si="0"/>
        <v>983000</v>
      </c>
    </row>
    <row r="47" spans="1:9" ht="51">
      <c r="A47" s="153">
        <v>31</v>
      </c>
      <c r="B47" s="6" t="s">
        <v>78</v>
      </c>
      <c r="C47" s="6" t="s">
        <v>142</v>
      </c>
      <c r="D47" s="6" t="s">
        <v>118</v>
      </c>
      <c r="E47" s="6" t="s">
        <v>509</v>
      </c>
      <c r="F47" s="127" t="s">
        <v>192</v>
      </c>
      <c r="G47" s="14">
        <v>162000</v>
      </c>
      <c r="H47" s="14">
        <v>0</v>
      </c>
      <c r="I47" s="104">
        <v>162000</v>
      </c>
    </row>
    <row r="48" spans="1:9" ht="38.25">
      <c r="A48" s="146">
        <v>32</v>
      </c>
      <c r="B48" s="6" t="s">
        <v>78</v>
      </c>
      <c r="C48" s="6" t="s">
        <v>142</v>
      </c>
      <c r="D48" s="6" t="s">
        <v>118</v>
      </c>
      <c r="E48" s="6" t="s">
        <v>510</v>
      </c>
      <c r="F48" s="126" t="s">
        <v>145</v>
      </c>
      <c r="G48" s="133">
        <v>0</v>
      </c>
      <c r="H48" s="14">
        <v>0</v>
      </c>
      <c r="I48" s="133">
        <v>1371000</v>
      </c>
    </row>
    <row r="49" spans="1:9" ht="51">
      <c r="A49" s="153">
        <v>33</v>
      </c>
      <c r="B49" s="32" t="s">
        <v>83</v>
      </c>
      <c r="C49" s="147" t="s">
        <v>85</v>
      </c>
      <c r="D49" s="6" t="s">
        <v>118</v>
      </c>
      <c r="E49" s="147" t="s">
        <v>520</v>
      </c>
      <c r="F49" s="153" t="s">
        <v>44</v>
      </c>
      <c r="G49" s="7">
        <v>10000000</v>
      </c>
      <c r="H49" s="7">
        <v>42340</v>
      </c>
      <c r="I49" s="7">
        <v>1059160</v>
      </c>
    </row>
    <row r="50" spans="1:9" ht="51">
      <c r="A50" s="146">
        <v>34</v>
      </c>
      <c r="B50" s="32" t="s">
        <v>83</v>
      </c>
      <c r="C50" s="147" t="s">
        <v>85</v>
      </c>
      <c r="D50" s="6" t="s">
        <v>118</v>
      </c>
      <c r="E50" s="147" t="s">
        <v>521</v>
      </c>
      <c r="F50" s="146" t="s">
        <v>44</v>
      </c>
      <c r="G50" s="14">
        <v>2500000</v>
      </c>
      <c r="H50" s="14">
        <v>7856</v>
      </c>
      <c r="I50" s="14">
        <v>1192140</v>
      </c>
    </row>
    <row r="51" spans="1:9" ht="51">
      <c r="A51" s="153">
        <v>35</v>
      </c>
      <c r="B51" s="32" t="s">
        <v>83</v>
      </c>
      <c r="C51" s="147" t="s">
        <v>85</v>
      </c>
      <c r="D51" s="6" t="s">
        <v>118</v>
      </c>
      <c r="E51" s="147" t="s">
        <v>522</v>
      </c>
      <c r="F51" s="146" t="s">
        <v>65</v>
      </c>
      <c r="G51" s="14">
        <v>0</v>
      </c>
      <c r="H51" s="14">
        <v>0</v>
      </c>
      <c r="I51" s="14" t="s">
        <v>42</v>
      </c>
    </row>
    <row r="52" spans="1:9" ht="25.5">
      <c r="A52" s="146">
        <v>36</v>
      </c>
      <c r="B52" s="147" t="s">
        <v>193</v>
      </c>
      <c r="C52" s="103" t="s">
        <v>194</v>
      </c>
      <c r="D52" s="147" t="s">
        <v>118</v>
      </c>
      <c r="E52" s="147" t="s">
        <v>437</v>
      </c>
      <c r="F52" s="153" t="s">
        <v>68</v>
      </c>
      <c r="G52" s="7">
        <v>2886000</v>
      </c>
      <c r="H52" s="7">
        <v>1936571</v>
      </c>
      <c r="I52" s="7">
        <v>949429</v>
      </c>
    </row>
    <row r="53" spans="1:9" ht="51">
      <c r="A53" s="153">
        <v>37</v>
      </c>
      <c r="B53" s="147" t="s">
        <v>193</v>
      </c>
      <c r="C53" s="103" t="s">
        <v>194</v>
      </c>
      <c r="D53" s="147" t="s">
        <v>118</v>
      </c>
      <c r="E53" s="147" t="s">
        <v>438</v>
      </c>
      <c r="F53" s="153" t="s">
        <v>68</v>
      </c>
      <c r="G53" s="7">
        <v>198000</v>
      </c>
      <c r="H53" s="7" t="s">
        <v>42</v>
      </c>
      <c r="I53" s="7">
        <v>235000</v>
      </c>
    </row>
    <row r="54" spans="1:9" ht="51">
      <c r="A54" s="146">
        <v>38</v>
      </c>
      <c r="B54" s="147" t="s">
        <v>193</v>
      </c>
      <c r="C54" s="103" t="s">
        <v>194</v>
      </c>
      <c r="D54" s="147" t="s">
        <v>118</v>
      </c>
      <c r="E54" s="147" t="s">
        <v>440</v>
      </c>
      <c r="F54" s="153">
        <v>2014</v>
      </c>
      <c r="G54" s="7">
        <v>65000</v>
      </c>
      <c r="H54" s="7" t="s">
        <v>42</v>
      </c>
      <c r="I54" s="7">
        <v>65000</v>
      </c>
    </row>
    <row r="55" spans="1:9" s="130" customFormat="1">
      <c r="A55" s="297" t="s">
        <v>13</v>
      </c>
      <c r="B55" s="298"/>
      <c r="C55" s="298"/>
      <c r="D55" s="298"/>
      <c r="E55" s="298"/>
      <c r="F55" s="299"/>
      <c r="G55" s="110">
        <f>SUM(G4:G54)</f>
        <v>748379102</v>
      </c>
      <c r="H55" s="110">
        <f t="shared" ref="H55:I55" si="1">SUM(H4:H54)</f>
        <v>345590767</v>
      </c>
      <c r="I55" s="110">
        <f t="shared" si="1"/>
        <v>98569702</v>
      </c>
    </row>
    <row r="58" spans="1:9">
      <c r="F58" s="128"/>
    </row>
    <row r="59" spans="1:9">
      <c r="F59" s="128"/>
    </row>
    <row r="60" spans="1:9">
      <c r="F60" s="128"/>
    </row>
    <row r="74" spans="6:6">
      <c r="F74" s="128"/>
    </row>
    <row r="75" spans="6:6">
      <c r="F75" s="128"/>
    </row>
    <row r="76" spans="6:6">
      <c r="F76" s="128"/>
    </row>
    <row r="77" spans="6:6">
      <c r="F77" s="128"/>
    </row>
    <row r="78" spans="6:6">
      <c r="F78" s="128"/>
    </row>
    <row r="79" spans="6:6">
      <c r="F79" s="128"/>
    </row>
    <row r="80" spans="6:6">
      <c r="F80" s="128"/>
    </row>
    <row r="81" spans="6:6">
      <c r="F81" s="128"/>
    </row>
    <row r="97" spans="6:6" ht="12.75" customHeight="1">
      <c r="F97" s="128"/>
    </row>
    <row r="98" spans="6:6">
      <c r="F98" s="128"/>
    </row>
    <row r="99" spans="6:6">
      <c r="F99" s="128"/>
    </row>
    <row r="100" spans="6:6">
      <c r="F100" s="128"/>
    </row>
    <row r="101" spans="6:6">
      <c r="F101" s="128"/>
    </row>
    <row r="102" spans="6:6">
      <c r="F102" s="128"/>
    </row>
    <row r="103" spans="6:6">
      <c r="F103" s="128"/>
    </row>
    <row r="104" spans="6:6">
      <c r="F104" s="128"/>
    </row>
  </sheetData>
  <mergeCells count="14">
    <mergeCell ref="A22:A23"/>
    <mergeCell ref="A1:I1"/>
    <mergeCell ref="A2:C2"/>
    <mergeCell ref="A55:F55"/>
    <mergeCell ref="A12:A13"/>
    <mergeCell ref="A14:A15"/>
    <mergeCell ref="A16:A17"/>
    <mergeCell ref="A18:A19"/>
    <mergeCell ref="A20:A21"/>
    <mergeCell ref="A4:A11"/>
    <mergeCell ref="B4:B11"/>
    <mergeCell ref="C4:C11"/>
    <mergeCell ref="D4:D11"/>
    <mergeCell ref="E4:F4"/>
  </mergeCells>
  <pageMargins left="0.9055118110236221" right="0.43307086614173229" top="0.74803149606299213" bottom="0.74803149606299213" header="0.31496062992125984" footer="0.31496062992125984"/>
  <pageSetup paperSize="9" scale="89" firstPageNumber="10" orientation="portrait"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dimension ref="A1:I47"/>
  <sheetViews>
    <sheetView zoomScale="85" zoomScaleNormal="85" zoomScalePageLayoutView="70" workbookViewId="0">
      <selection sqref="A1:I1"/>
    </sheetView>
  </sheetViews>
  <sheetFormatPr defaultRowHeight="15"/>
  <cols>
    <col min="1" max="1" width="4" style="192" bestFit="1" customWidth="1"/>
    <col min="2" max="2" width="12.28515625" style="45" customWidth="1"/>
    <col min="3" max="4" width="11.5703125" customWidth="1"/>
    <col min="5" max="5" width="15.140625" customWidth="1"/>
    <col min="6" max="6" width="10.5703125" style="27" customWidth="1"/>
    <col min="7" max="7" width="12.42578125" style="108" customWidth="1"/>
    <col min="8" max="8" width="11.7109375" style="108" customWidth="1"/>
    <col min="9" max="9" width="11.5703125" style="108" customWidth="1"/>
    <col min="13" max="13" width="9.140625" customWidth="1"/>
  </cols>
  <sheetData>
    <row r="1" spans="1:9" ht="18">
      <c r="A1" s="285" t="s">
        <v>64</v>
      </c>
      <c r="B1" s="285"/>
      <c r="C1" s="285"/>
      <c r="D1" s="285"/>
      <c r="E1" s="285"/>
      <c r="F1" s="285"/>
      <c r="G1" s="285"/>
      <c r="H1" s="285"/>
      <c r="I1" s="285"/>
    </row>
    <row r="2" spans="1:9" ht="33.75" customHeight="1">
      <c r="A2" s="311" t="s">
        <v>745</v>
      </c>
      <c r="B2" s="311"/>
      <c r="C2" s="312"/>
      <c r="D2" s="11"/>
      <c r="E2" s="3"/>
      <c r="F2" s="11"/>
      <c r="G2" s="4"/>
      <c r="H2" s="4"/>
      <c r="I2" s="4"/>
    </row>
    <row r="3" spans="1:9" ht="76.5">
      <c r="A3" s="189" t="s">
        <v>15</v>
      </c>
      <c r="B3" s="36" t="s">
        <v>10</v>
      </c>
      <c r="C3" s="36" t="s">
        <v>19</v>
      </c>
      <c r="D3" s="36" t="s">
        <v>20</v>
      </c>
      <c r="E3" s="36" t="s">
        <v>21</v>
      </c>
      <c r="F3" s="36" t="s">
        <v>22</v>
      </c>
      <c r="G3" s="36" t="s">
        <v>736</v>
      </c>
      <c r="H3" s="36" t="s">
        <v>771</v>
      </c>
      <c r="I3" s="36" t="s">
        <v>770</v>
      </c>
    </row>
    <row r="4" spans="1:9">
      <c r="A4" s="316">
        <v>1</v>
      </c>
      <c r="B4" s="317" t="s">
        <v>71</v>
      </c>
      <c r="C4" s="318" t="s">
        <v>72</v>
      </c>
      <c r="D4" s="318" t="s">
        <v>119</v>
      </c>
      <c r="E4" s="319" t="s">
        <v>309</v>
      </c>
      <c r="F4" s="319"/>
      <c r="G4" s="14"/>
      <c r="H4" s="14"/>
      <c r="I4" s="14"/>
    </row>
    <row r="5" spans="1:9">
      <c r="A5" s="316"/>
      <c r="B5" s="317"/>
      <c r="C5" s="317"/>
      <c r="D5" s="318"/>
      <c r="E5" s="101" t="s">
        <v>310</v>
      </c>
      <c r="F5" s="85" t="s">
        <v>184</v>
      </c>
      <c r="G5" s="14">
        <v>9197551</v>
      </c>
      <c r="H5" s="14">
        <v>3974813</v>
      </c>
      <c r="I5" s="14">
        <v>3613584</v>
      </c>
    </row>
    <row r="6" spans="1:9">
      <c r="A6" s="316"/>
      <c r="B6" s="317"/>
      <c r="C6" s="317"/>
      <c r="D6" s="318"/>
      <c r="E6" s="101" t="s">
        <v>311</v>
      </c>
      <c r="F6" s="85"/>
      <c r="G6" s="14">
        <v>2778394</v>
      </c>
      <c r="H6" s="14">
        <v>774596</v>
      </c>
      <c r="I6" s="14">
        <v>1386416</v>
      </c>
    </row>
    <row r="7" spans="1:9">
      <c r="A7" s="316"/>
      <c r="B7" s="317"/>
      <c r="C7" s="317"/>
      <c r="D7" s="318"/>
      <c r="E7" s="99" t="s">
        <v>73</v>
      </c>
      <c r="F7" s="85" t="s">
        <v>145</v>
      </c>
      <c r="G7" s="14">
        <v>3583000</v>
      </c>
      <c r="H7" s="14">
        <v>0</v>
      </c>
      <c r="I7" s="14">
        <v>300000</v>
      </c>
    </row>
    <row r="8" spans="1:9" ht="38.25">
      <c r="A8" s="294">
        <v>2</v>
      </c>
      <c r="B8" s="154" t="s">
        <v>71</v>
      </c>
      <c r="C8" s="154" t="s">
        <v>72</v>
      </c>
      <c r="D8" s="147" t="s">
        <v>119</v>
      </c>
      <c r="E8" s="12" t="s">
        <v>316</v>
      </c>
      <c r="F8" s="85" t="s">
        <v>66</v>
      </c>
      <c r="G8" s="14">
        <v>1170368</v>
      </c>
      <c r="H8" s="14">
        <v>63522</v>
      </c>
      <c r="I8" s="14">
        <v>242131</v>
      </c>
    </row>
    <row r="9" spans="1:9" ht="51">
      <c r="A9" s="294"/>
      <c r="B9" s="154"/>
      <c r="C9" s="154"/>
      <c r="D9" s="147"/>
      <c r="E9" s="12" t="s">
        <v>317</v>
      </c>
      <c r="F9" s="85"/>
      <c r="G9" s="14">
        <v>275970</v>
      </c>
      <c r="H9" s="14">
        <v>11434</v>
      </c>
      <c r="I9" s="14">
        <v>57869</v>
      </c>
    </row>
    <row r="10" spans="1:9" ht="89.25">
      <c r="A10" s="294">
        <v>3</v>
      </c>
      <c r="B10" s="154" t="s">
        <v>71</v>
      </c>
      <c r="C10" s="154" t="s">
        <v>72</v>
      </c>
      <c r="D10" s="147" t="s">
        <v>119</v>
      </c>
      <c r="E10" s="12" t="s">
        <v>320</v>
      </c>
      <c r="F10" s="85" t="s">
        <v>66</v>
      </c>
      <c r="G10" s="14">
        <v>998946</v>
      </c>
      <c r="H10" s="14">
        <v>485878</v>
      </c>
      <c r="I10" s="14">
        <v>242131</v>
      </c>
    </row>
    <row r="11" spans="1:9" ht="81.75" customHeight="1">
      <c r="A11" s="294"/>
      <c r="B11" s="154"/>
      <c r="C11" s="154"/>
      <c r="D11" s="147"/>
      <c r="E11" s="12" t="s">
        <v>321</v>
      </c>
      <c r="F11" s="85"/>
      <c r="G11" s="14">
        <v>210083</v>
      </c>
      <c r="H11" s="14">
        <v>87460</v>
      </c>
      <c r="I11" s="14">
        <v>57869</v>
      </c>
    </row>
    <row r="12" spans="1:9" ht="39">
      <c r="A12" s="190">
        <v>4</v>
      </c>
      <c r="B12" s="154" t="s">
        <v>71</v>
      </c>
      <c r="C12" s="154" t="s">
        <v>72</v>
      </c>
      <c r="D12" s="147" t="s">
        <v>119</v>
      </c>
      <c r="E12" s="23" t="s">
        <v>328</v>
      </c>
      <c r="F12" s="85" t="s">
        <v>164</v>
      </c>
      <c r="G12" s="14">
        <v>20000000</v>
      </c>
      <c r="H12" s="14">
        <v>0</v>
      </c>
      <c r="I12" s="14">
        <v>2000000</v>
      </c>
    </row>
    <row r="13" spans="1:9" ht="26.25" customHeight="1">
      <c r="A13" s="157">
        <v>5</v>
      </c>
      <c r="B13" s="6" t="s">
        <v>78</v>
      </c>
      <c r="C13" s="6" t="s">
        <v>142</v>
      </c>
      <c r="D13" s="6" t="s">
        <v>119</v>
      </c>
      <c r="E13" s="6" t="s">
        <v>511</v>
      </c>
      <c r="F13" s="126" t="s">
        <v>44</v>
      </c>
      <c r="G13" s="133">
        <v>2291575</v>
      </c>
      <c r="H13" s="133">
        <v>2251000</v>
      </c>
      <c r="I13" s="133">
        <v>40575</v>
      </c>
    </row>
    <row r="14" spans="1:9" ht="33.75" customHeight="1">
      <c r="A14" s="190">
        <v>6</v>
      </c>
      <c r="B14" s="6" t="s">
        <v>78</v>
      </c>
      <c r="C14" s="6" t="s">
        <v>142</v>
      </c>
      <c r="D14" s="6" t="s">
        <v>119</v>
      </c>
      <c r="E14" s="6" t="s">
        <v>512</v>
      </c>
      <c r="F14" s="125" t="s">
        <v>68</v>
      </c>
      <c r="G14" s="133">
        <v>1355000</v>
      </c>
      <c r="H14" s="133">
        <v>0</v>
      </c>
      <c r="I14" s="133">
        <f>G14-H14</f>
        <v>1355000</v>
      </c>
    </row>
    <row r="15" spans="1:9" ht="43.5" customHeight="1">
      <c r="A15" s="157">
        <v>7</v>
      </c>
      <c r="B15" s="6" t="s">
        <v>78</v>
      </c>
      <c r="C15" s="6" t="s">
        <v>142</v>
      </c>
      <c r="D15" s="6" t="s">
        <v>119</v>
      </c>
      <c r="E15" s="6" t="s">
        <v>513</v>
      </c>
      <c r="F15" s="126" t="s">
        <v>68</v>
      </c>
      <c r="G15" s="133">
        <v>562090</v>
      </c>
      <c r="H15" s="133">
        <v>542905</v>
      </c>
      <c r="I15" s="133">
        <v>19185</v>
      </c>
    </row>
    <row r="16" spans="1:9" ht="40.5" customHeight="1">
      <c r="A16" s="190">
        <v>8</v>
      </c>
      <c r="B16" s="6" t="s">
        <v>78</v>
      </c>
      <c r="C16" s="6" t="s">
        <v>142</v>
      </c>
      <c r="D16" s="6" t="s">
        <v>119</v>
      </c>
      <c r="E16" s="6" t="s">
        <v>514</v>
      </c>
      <c r="F16" s="126" t="s">
        <v>68</v>
      </c>
      <c r="G16" s="133">
        <v>525000</v>
      </c>
      <c r="H16" s="133">
        <v>231250</v>
      </c>
      <c r="I16" s="133">
        <f>G16-H16</f>
        <v>293750</v>
      </c>
    </row>
    <row r="17" spans="1:9" ht="59.25" customHeight="1">
      <c r="A17" s="157">
        <v>9</v>
      </c>
      <c r="B17" s="6" t="s">
        <v>78</v>
      </c>
      <c r="C17" s="6" t="s">
        <v>142</v>
      </c>
      <c r="D17" s="6" t="s">
        <v>119</v>
      </c>
      <c r="E17" s="6" t="s">
        <v>515</v>
      </c>
      <c r="F17" s="126" t="s">
        <v>68</v>
      </c>
      <c r="G17" s="133">
        <v>346000</v>
      </c>
      <c r="H17" s="133">
        <v>0</v>
      </c>
      <c r="I17" s="133">
        <f>G17-H17</f>
        <v>346000</v>
      </c>
    </row>
    <row r="18" spans="1:9" ht="51">
      <c r="A18" s="190">
        <v>10</v>
      </c>
      <c r="B18" s="6" t="s">
        <v>78</v>
      </c>
      <c r="C18" s="6" t="s">
        <v>142</v>
      </c>
      <c r="D18" s="6" t="s">
        <v>119</v>
      </c>
      <c r="E18" s="6" t="s">
        <v>516</v>
      </c>
      <c r="F18" s="126" t="s">
        <v>68</v>
      </c>
      <c r="G18" s="133">
        <v>967000</v>
      </c>
      <c r="H18" s="133">
        <v>0</v>
      </c>
      <c r="I18" s="133">
        <f>G18-H18</f>
        <v>967000</v>
      </c>
    </row>
    <row r="19" spans="1:9" ht="25.5">
      <c r="A19" s="157">
        <v>11</v>
      </c>
      <c r="B19" s="6" t="s">
        <v>78</v>
      </c>
      <c r="C19" s="6" t="s">
        <v>142</v>
      </c>
      <c r="D19" s="6" t="s">
        <v>119</v>
      </c>
      <c r="E19" s="6" t="s">
        <v>517</v>
      </c>
      <c r="F19" s="126" t="s">
        <v>68</v>
      </c>
      <c r="G19" s="133">
        <v>2535000</v>
      </c>
      <c r="H19" s="133">
        <v>0</v>
      </c>
      <c r="I19" s="133">
        <f>G19-H19</f>
        <v>2535000</v>
      </c>
    </row>
    <row r="20" spans="1:9" ht="15.75" customHeight="1">
      <c r="A20" s="190">
        <v>12</v>
      </c>
      <c r="B20" s="6" t="s">
        <v>78</v>
      </c>
      <c r="C20" s="6" t="s">
        <v>142</v>
      </c>
      <c r="D20" s="6" t="s">
        <v>119</v>
      </c>
      <c r="E20" s="6" t="s">
        <v>518</v>
      </c>
      <c r="F20" s="126" t="s">
        <v>145</v>
      </c>
      <c r="G20" s="133">
        <v>0</v>
      </c>
      <c r="H20" s="14">
        <v>0</v>
      </c>
      <c r="I20" s="133">
        <v>1000000</v>
      </c>
    </row>
    <row r="21" spans="1:9" ht="28.5" customHeight="1">
      <c r="A21" s="157">
        <v>13</v>
      </c>
      <c r="B21" s="6" t="s">
        <v>78</v>
      </c>
      <c r="C21" s="6" t="s">
        <v>142</v>
      </c>
      <c r="D21" s="6" t="s">
        <v>119</v>
      </c>
      <c r="E21" s="6" t="s">
        <v>519</v>
      </c>
      <c r="F21" s="126" t="s">
        <v>145</v>
      </c>
      <c r="G21" s="133">
        <v>0</v>
      </c>
      <c r="H21" s="14">
        <v>0</v>
      </c>
      <c r="I21" s="133">
        <v>1550000</v>
      </c>
    </row>
    <row r="22" spans="1:9" ht="28.5" customHeight="1">
      <c r="A22" s="190">
        <v>14</v>
      </c>
      <c r="B22" s="147" t="s">
        <v>193</v>
      </c>
      <c r="C22" s="103" t="s">
        <v>194</v>
      </c>
      <c r="D22" s="147" t="s">
        <v>119</v>
      </c>
      <c r="E22" s="25" t="s">
        <v>439</v>
      </c>
      <c r="F22" s="13">
        <v>2014</v>
      </c>
      <c r="G22" s="7">
        <v>600000</v>
      </c>
      <c r="H22" s="7" t="s">
        <v>42</v>
      </c>
      <c r="I22" s="7">
        <v>600000</v>
      </c>
    </row>
    <row r="23" spans="1:9" ht="28.5" customHeight="1">
      <c r="A23" s="157">
        <v>15</v>
      </c>
      <c r="B23" s="147" t="s">
        <v>196</v>
      </c>
      <c r="C23" s="6" t="s">
        <v>50</v>
      </c>
      <c r="D23" s="147" t="s">
        <v>119</v>
      </c>
      <c r="E23" s="12" t="s">
        <v>441</v>
      </c>
      <c r="F23" s="13" t="s">
        <v>44</v>
      </c>
      <c r="G23" s="14">
        <v>252250</v>
      </c>
      <c r="H23" s="7">
        <v>248178</v>
      </c>
      <c r="I23" s="14">
        <v>4072</v>
      </c>
    </row>
    <row r="24" spans="1:9" s="18" customFormat="1" ht="18" customHeight="1">
      <c r="A24" s="313" t="s">
        <v>13</v>
      </c>
      <c r="B24" s="314"/>
      <c r="C24" s="314"/>
      <c r="D24" s="314"/>
      <c r="E24" s="314"/>
      <c r="F24" s="315"/>
      <c r="G24" s="110">
        <f>SUM(G4:G23)</f>
        <v>47648227</v>
      </c>
      <c r="H24" s="110">
        <f t="shared" ref="H24:I24" si="0">SUM(H4:H23)</f>
        <v>8671036</v>
      </c>
      <c r="I24" s="110">
        <f t="shared" si="0"/>
        <v>16610582</v>
      </c>
    </row>
    <row r="35" spans="1:9">
      <c r="A35" s="191"/>
      <c r="B35" s="118"/>
      <c r="C35" s="76"/>
      <c r="D35" s="76"/>
      <c r="E35" s="76"/>
      <c r="F35" s="122"/>
      <c r="G35" s="120"/>
      <c r="H35" s="120"/>
      <c r="I35" s="120"/>
    </row>
    <row r="36" spans="1:9">
      <c r="A36" s="191"/>
      <c r="B36" s="118"/>
      <c r="C36" s="76"/>
      <c r="D36" s="76"/>
      <c r="E36" s="76"/>
      <c r="F36" s="122"/>
      <c r="G36" s="120"/>
      <c r="H36" s="120"/>
      <c r="I36" s="120"/>
    </row>
    <row r="39" spans="1:9">
      <c r="A39" s="191"/>
      <c r="B39" s="118"/>
      <c r="C39" s="76"/>
      <c r="D39" s="76"/>
      <c r="E39" s="76"/>
      <c r="F39" s="122"/>
      <c r="G39" s="120"/>
      <c r="H39" s="120"/>
      <c r="I39" s="120"/>
    </row>
    <row r="40" spans="1:9">
      <c r="A40" s="191"/>
      <c r="B40" s="118"/>
      <c r="C40" s="76"/>
      <c r="D40" s="76"/>
      <c r="E40" s="76"/>
      <c r="F40" s="122"/>
      <c r="G40" s="120"/>
      <c r="H40" s="120"/>
      <c r="I40" s="120"/>
    </row>
    <row r="41" spans="1:9">
      <c r="A41" s="191"/>
      <c r="B41" s="118"/>
      <c r="C41" s="76"/>
      <c r="D41" s="76"/>
      <c r="E41" s="76"/>
      <c r="F41" s="122"/>
      <c r="G41" s="120"/>
      <c r="H41" s="120"/>
      <c r="I41" s="120"/>
    </row>
    <row r="42" spans="1:9">
      <c r="A42" s="191"/>
      <c r="B42" s="118"/>
      <c r="C42" s="76"/>
      <c r="D42" s="76"/>
      <c r="E42" s="76"/>
      <c r="F42" s="122"/>
      <c r="G42" s="120"/>
      <c r="H42" s="120"/>
      <c r="I42" s="120"/>
    </row>
    <row r="43" spans="1:9">
      <c r="A43" s="191"/>
      <c r="B43" s="118"/>
      <c r="C43" s="76"/>
      <c r="D43" s="76"/>
      <c r="E43" s="76"/>
      <c r="F43" s="122"/>
      <c r="G43" s="120"/>
      <c r="H43" s="120"/>
      <c r="I43" s="120"/>
    </row>
    <row r="44" spans="1:9">
      <c r="A44" s="191"/>
      <c r="B44" s="118"/>
      <c r="C44" s="76"/>
      <c r="D44" s="76"/>
      <c r="E44" s="76"/>
      <c r="F44" s="122"/>
      <c r="G44" s="120"/>
      <c r="H44" s="120"/>
      <c r="I44" s="120"/>
    </row>
    <row r="47" spans="1:9">
      <c r="A47" s="191"/>
      <c r="B47" s="118"/>
      <c r="C47" s="76"/>
      <c r="D47" s="76"/>
      <c r="E47" s="76"/>
      <c r="F47" s="122"/>
      <c r="G47" s="120"/>
      <c r="H47" s="120"/>
      <c r="I47" s="120"/>
    </row>
  </sheetData>
  <mergeCells count="10">
    <mergeCell ref="A8:A9"/>
    <mergeCell ref="A10:A11"/>
    <mergeCell ref="A1:I1"/>
    <mergeCell ref="A2:C2"/>
    <mergeCell ref="A24:F24"/>
    <mergeCell ref="A4:A7"/>
    <mergeCell ref="B4:B7"/>
    <mergeCell ref="C4:C7"/>
    <mergeCell ref="D4:D7"/>
    <mergeCell ref="E4:F4"/>
  </mergeCells>
  <pageMargins left="0.9055118110236221" right="0.43307086614173229" top="0.74803149606299213" bottom="0.74803149606299213" header="0.31496062992125984" footer="0.31496062992125984"/>
  <pageSetup paperSize="9" scale="75" firstPageNumber="13" orientation="portrait"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dimension ref="A1:I34"/>
  <sheetViews>
    <sheetView topLeftCell="A19" zoomScaleNormal="100" workbookViewId="0">
      <selection activeCell="L4" sqref="L4"/>
    </sheetView>
  </sheetViews>
  <sheetFormatPr defaultRowHeight="12.75"/>
  <cols>
    <col min="1" max="1" width="3.140625" style="128" bestFit="1" customWidth="1"/>
    <col min="2" max="2" width="9.85546875" style="86" bestFit="1" customWidth="1"/>
    <col min="3" max="3" width="20.7109375" style="128" bestFit="1" customWidth="1"/>
    <col min="4" max="4" width="5.28515625" style="128" bestFit="1" customWidth="1"/>
    <col min="5" max="5" width="21" style="128" customWidth="1"/>
    <col min="6" max="6" width="9.7109375" style="186" bestFit="1" customWidth="1"/>
    <col min="7" max="7" width="12.28515625" style="135" bestFit="1" customWidth="1"/>
    <col min="8" max="8" width="10.85546875" style="135" bestFit="1" customWidth="1"/>
    <col min="9" max="9" width="9.85546875" style="135" bestFit="1" customWidth="1"/>
    <col min="10" max="10" width="9.140625" style="128"/>
    <col min="11" max="11" width="12.28515625" style="128" bestFit="1" customWidth="1"/>
    <col min="12" max="12" width="10.85546875" style="128" bestFit="1" customWidth="1"/>
    <col min="13" max="13" width="11.140625" style="128" bestFit="1" customWidth="1"/>
    <col min="14" max="15" width="9.140625" style="128"/>
    <col min="16" max="17" width="11.140625" style="128" bestFit="1" customWidth="1"/>
    <col min="18" max="18" width="10.140625" style="128" bestFit="1" customWidth="1"/>
    <col min="19" max="16384" width="9.140625" style="128"/>
  </cols>
  <sheetData>
    <row r="1" spans="1:9" ht="18">
      <c r="A1" s="324" t="s">
        <v>64</v>
      </c>
      <c r="B1" s="325"/>
      <c r="C1" s="325"/>
      <c r="D1" s="325"/>
      <c r="E1" s="325"/>
      <c r="F1" s="325"/>
      <c r="G1" s="325"/>
      <c r="H1" s="325"/>
      <c r="I1" s="325"/>
    </row>
    <row r="2" spans="1:9" ht="18.75">
      <c r="A2" s="287" t="s">
        <v>746</v>
      </c>
      <c r="B2" s="287"/>
      <c r="C2" s="323"/>
      <c r="D2" s="96"/>
      <c r="E2" s="97"/>
      <c r="F2" s="96"/>
      <c r="G2" s="98"/>
      <c r="H2" s="98"/>
      <c r="I2" s="98"/>
    </row>
    <row r="3" spans="1:9" ht="76.5">
      <c r="A3" s="36" t="s">
        <v>15</v>
      </c>
      <c r="B3" s="36" t="s">
        <v>10</v>
      </c>
      <c r="C3" s="36" t="s">
        <v>19</v>
      </c>
      <c r="D3" s="36" t="s">
        <v>20</v>
      </c>
      <c r="E3" s="36" t="s">
        <v>21</v>
      </c>
      <c r="F3" s="36" t="s">
        <v>22</v>
      </c>
      <c r="G3" s="36" t="s">
        <v>736</v>
      </c>
      <c r="H3" s="36" t="s">
        <v>768</v>
      </c>
      <c r="I3" s="36" t="s">
        <v>770</v>
      </c>
    </row>
    <row r="4" spans="1:9" ht="38.25">
      <c r="A4" s="295">
        <v>1</v>
      </c>
      <c r="B4" s="154" t="s">
        <v>71</v>
      </c>
      <c r="C4" s="154" t="s">
        <v>72</v>
      </c>
      <c r="D4" s="154" t="s">
        <v>23</v>
      </c>
      <c r="E4" s="147" t="s">
        <v>74</v>
      </c>
      <c r="F4" s="251" t="s">
        <v>66</v>
      </c>
      <c r="G4" s="14">
        <v>993984</v>
      </c>
      <c r="H4" s="14"/>
      <c r="I4" s="14">
        <v>340000</v>
      </c>
    </row>
    <row r="5" spans="1:9" ht="51">
      <c r="A5" s="295"/>
      <c r="B5" s="154"/>
      <c r="C5" s="154"/>
      <c r="D5" s="154"/>
      <c r="E5" s="147" t="s">
        <v>134</v>
      </c>
      <c r="F5" s="251"/>
      <c r="G5" s="14">
        <v>258016</v>
      </c>
      <c r="H5" s="14"/>
      <c r="I5" s="14">
        <v>88000</v>
      </c>
    </row>
    <row r="6" spans="1:9" ht="25.5">
      <c r="A6" s="83">
        <v>2</v>
      </c>
      <c r="B6" s="182" t="s">
        <v>76</v>
      </c>
      <c r="C6" s="194" t="s">
        <v>135</v>
      </c>
      <c r="D6" s="182" t="s">
        <v>23</v>
      </c>
      <c r="E6" s="182" t="s">
        <v>524</v>
      </c>
      <c r="F6" s="155" t="s">
        <v>525</v>
      </c>
      <c r="G6" s="106">
        <v>628230000</v>
      </c>
      <c r="H6" s="106"/>
      <c r="I6" s="106">
        <v>2000</v>
      </c>
    </row>
    <row r="7" spans="1:9" ht="38.25">
      <c r="A7" s="83">
        <v>3</v>
      </c>
      <c r="B7" s="182" t="s">
        <v>76</v>
      </c>
      <c r="C7" s="194" t="s">
        <v>135</v>
      </c>
      <c r="D7" s="182" t="s">
        <v>23</v>
      </c>
      <c r="E7" s="50" t="s">
        <v>526</v>
      </c>
      <c r="F7" s="155" t="s">
        <v>527</v>
      </c>
      <c r="G7" s="106">
        <v>562000000</v>
      </c>
      <c r="H7" s="106"/>
      <c r="I7" s="106">
        <v>2000000</v>
      </c>
    </row>
    <row r="8" spans="1:9" ht="38.25">
      <c r="A8" s="83">
        <v>4</v>
      </c>
      <c r="B8" s="182" t="s">
        <v>76</v>
      </c>
      <c r="C8" s="194" t="s">
        <v>135</v>
      </c>
      <c r="D8" s="182" t="s">
        <v>23</v>
      </c>
      <c r="E8" s="50" t="s">
        <v>528</v>
      </c>
      <c r="F8" s="155" t="s">
        <v>44</v>
      </c>
      <c r="G8" s="106">
        <v>45000000</v>
      </c>
      <c r="H8" s="106">
        <v>12847000</v>
      </c>
      <c r="I8" s="106">
        <v>32000000</v>
      </c>
    </row>
    <row r="9" spans="1:9" ht="89.25">
      <c r="A9" s="83">
        <v>5</v>
      </c>
      <c r="B9" s="182" t="s">
        <v>76</v>
      </c>
      <c r="C9" s="194" t="s">
        <v>135</v>
      </c>
      <c r="D9" s="182" t="s">
        <v>23</v>
      </c>
      <c r="E9" s="50" t="s">
        <v>529</v>
      </c>
      <c r="F9" s="155" t="s">
        <v>68</v>
      </c>
      <c r="G9" s="106">
        <v>2500000</v>
      </c>
      <c r="H9" s="106"/>
      <c r="I9" s="106">
        <v>2000000</v>
      </c>
    </row>
    <row r="10" spans="1:9" ht="25.5">
      <c r="A10" s="83">
        <v>6</v>
      </c>
      <c r="B10" s="182" t="s">
        <v>76</v>
      </c>
      <c r="C10" s="194" t="s">
        <v>135</v>
      </c>
      <c r="D10" s="182" t="s">
        <v>23</v>
      </c>
      <c r="E10" s="50" t="s">
        <v>530</v>
      </c>
      <c r="F10" s="155" t="s">
        <v>44</v>
      </c>
      <c r="G10" s="106">
        <v>1800000</v>
      </c>
      <c r="H10" s="106"/>
      <c r="I10" s="106">
        <v>1400000</v>
      </c>
    </row>
    <row r="11" spans="1:9" ht="89.25">
      <c r="A11" s="83">
        <v>7</v>
      </c>
      <c r="B11" s="182" t="s">
        <v>76</v>
      </c>
      <c r="C11" s="194" t="s">
        <v>135</v>
      </c>
      <c r="D11" s="182" t="s">
        <v>23</v>
      </c>
      <c r="E11" s="50" t="s">
        <v>531</v>
      </c>
      <c r="F11" s="155" t="s">
        <v>145</v>
      </c>
      <c r="G11" s="106">
        <v>6300000</v>
      </c>
      <c r="H11" s="106"/>
      <c r="I11" s="106">
        <v>1575000</v>
      </c>
    </row>
    <row r="12" spans="1:9" ht="63.75">
      <c r="A12" s="83">
        <v>8</v>
      </c>
      <c r="B12" s="182" t="s">
        <v>76</v>
      </c>
      <c r="C12" s="194" t="s">
        <v>135</v>
      </c>
      <c r="D12" s="182" t="s">
        <v>23</v>
      </c>
      <c r="E12" s="50" t="s">
        <v>532</v>
      </c>
      <c r="F12" s="155" t="s">
        <v>145</v>
      </c>
      <c r="G12" s="106">
        <v>2000000</v>
      </c>
      <c r="H12" s="106"/>
      <c r="I12" s="106">
        <v>1000000</v>
      </c>
    </row>
    <row r="13" spans="1:9" ht="25.5">
      <c r="A13" s="83">
        <v>9</v>
      </c>
      <c r="B13" s="182" t="s">
        <v>76</v>
      </c>
      <c r="C13" s="194" t="s">
        <v>135</v>
      </c>
      <c r="D13" s="182" t="s">
        <v>23</v>
      </c>
      <c r="E13" s="50" t="s">
        <v>533</v>
      </c>
      <c r="F13" s="155" t="s">
        <v>145</v>
      </c>
      <c r="G13" s="106">
        <v>4900000</v>
      </c>
      <c r="H13" s="106"/>
      <c r="I13" s="106">
        <v>900000</v>
      </c>
    </row>
    <row r="14" spans="1:9" ht="38.25">
      <c r="A14" s="83">
        <v>10</v>
      </c>
      <c r="B14" s="182" t="s">
        <v>76</v>
      </c>
      <c r="C14" s="194" t="s">
        <v>135</v>
      </c>
      <c r="D14" s="182" t="s">
        <v>23</v>
      </c>
      <c r="E14" s="50" t="s">
        <v>534</v>
      </c>
      <c r="F14" s="155" t="s">
        <v>145</v>
      </c>
      <c r="G14" s="106">
        <v>900000</v>
      </c>
      <c r="H14" s="106"/>
      <c r="I14" s="106">
        <v>600000</v>
      </c>
    </row>
    <row r="15" spans="1:9" ht="63.75">
      <c r="A15" s="83">
        <v>11</v>
      </c>
      <c r="B15" s="182" t="s">
        <v>76</v>
      </c>
      <c r="C15" s="194" t="s">
        <v>135</v>
      </c>
      <c r="D15" s="182" t="s">
        <v>23</v>
      </c>
      <c r="E15" s="50" t="s">
        <v>535</v>
      </c>
      <c r="F15" s="155" t="s">
        <v>145</v>
      </c>
      <c r="G15" s="106">
        <v>2000000</v>
      </c>
      <c r="H15" s="106"/>
      <c r="I15" s="106">
        <v>1000000</v>
      </c>
    </row>
    <row r="16" spans="1:9" ht="25.5">
      <c r="A16" s="83">
        <v>12</v>
      </c>
      <c r="B16" s="182" t="s">
        <v>76</v>
      </c>
      <c r="C16" s="194" t="s">
        <v>135</v>
      </c>
      <c r="D16" s="182" t="s">
        <v>23</v>
      </c>
      <c r="E16" s="182" t="s">
        <v>536</v>
      </c>
      <c r="F16" s="155" t="s">
        <v>537</v>
      </c>
      <c r="G16" s="106"/>
      <c r="H16" s="106">
        <v>505770000</v>
      </c>
      <c r="I16" s="106"/>
    </row>
    <row r="17" spans="1:9" ht="38.25">
      <c r="A17" s="83">
        <v>13</v>
      </c>
      <c r="B17" s="182" t="s">
        <v>76</v>
      </c>
      <c r="C17" s="194" t="s">
        <v>77</v>
      </c>
      <c r="D17" s="194" t="s">
        <v>23</v>
      </c>
      <c r="E17" s="195" t="s">
        <v>136</v>
      </c>
      <c r="F17" s="84" t="s">
        <v>137</v>
      </c>
      <c r="G17" s="129">
        <v>1700000</v>
      </c>
      <c r="H17" s="129" t="s">
        <v>42</v>
      </c>
      <c r="I17" s="129">
        <v>1700000</v>
      </c>
    </row>
    <row r="18" spans="1:9" ht="38.25">
      <c r="A18" s="83">
        <v>14</v>
      </c>
      <c r="B18" s="182" t="s">
        <v>76</v>
      </c>
      <c r="C18" s="194" t="s">
        <v>77</v>
      </c>
      <c r="D18" s="194" t="s">
        <v>23</v>
      </c>
      <c r="E18" s="195" t="s">
        <v>138</v>
      </c>
      <c r="F18" s="84" t="s">
        <v>137</v>
      </c>
      <c r="G18" s="129">
        <v>1700000</v>
      </c>
      <c r="H18" s="129" t="s">
        <v>42</v>
      </c>
      <c r="I18" s="129">
        <v>1700000</v>
      </c>
    </row>
    <row r="19" spans="1:9" ht="63.75">
      <c r="A19" s="83">
        <v>15</v>
      </c>
      <c r="B19" s="182" t="s">
        <v>76</v>
      </c>
      <c r="C19" s="194" t="s">
        <v>77</v>
      </c>
      <c r="D19" s="194" t="s">
        <v>23</v>
      </c>
      <c r="E19" s="195" t="s">
        <v>139</v>
      </c>
      <c r="F19" s="84" t="s">
        <v>137</v>
      </c>
      <c r="G19" s="129">
        <v>1700000</v>
      </c>
      <c r="H19" s="129" t="s">
        <v>42</v>
      </c>
      <c r="I19" s="129">
        <v>1700000</v>
      </c>
    </row>
    <row r="20" spans="1:9" ht="38.25">
      <c r="A20" s="179">
        <v>16</v>
      </c>
      <c r="B20" s="182" t="s">
        <v>76</v>
      </c>
      <c r="C20" s="194" t="s">
        <v>77</v>
      </c>
      <c r="D20" s="194" t="s">
        <v>23</v>
      </c>
      <c r="E20" s="195" t="s">
        <v>140</v>
      </c>
      <c r="F20" s="84" t="s">
        <v>137</v>
      </c>
      <c r="G20" s="129">
        <v>300000</v>
      </c>
      <c r="H20" s="129" t="s">
        <v>42</v>
      </c>
      <c r="I20" s="129">
        <v>300000</v>
      </c>
    </row>
    <row r="21" spans="1:9" ht="38.25">
      <c r="A21" s="83">
        <v>17</v>
      </c>
      <c r="B21" s="182" t="s">
        <v>76</v>
      </c>
      <c r="C21" s="194" t="s">
        <v>77</v>
      </c>
      <c r="D21" s="194" t="s">
        <v>23</v>
      </c>
      <c r="E21" s="195" t="s">
        <v>141</v>
      </c>
      <c r="F21" s="84" t="s">
        <v>137</v>
      </c>
      <c r="G21" s="129">
        <v>315000</v>
      </c>
      <c r="H21" s="129" t="s">
        <v>42</v>
      </c>
      <c r="I21" s="129">
        <v>315000</v>
      </c>
    </row>
    <row r="22" spans="1:9" ht="25.5">
      <c r="A22" s="190">
        <v>18</v>
      </c>
      <c r="B22" s="6" t="s">
        <v>78</v>
      </c>
      <c r="C22" s="6" t="s">
        <v>142</v>
      </c>
      <c r="D22" s="6" t="s">
        <v>23</v>
      </c>
      <c r="E22" s="6" t="s">
        <v>79</v>
      </c>
      <c r="F22" s="126" t="s">
        <v>68</v>
      </c>
      <c r="G22" s="133">
        <v>1360000</v>
      </c>
      <c r="H22" s="133">
        <v>0</v>
      </c>
      <c r="I22" s="133">
        <f>G22-H22</f>
        <v>1360000</v>
      </c>
    </row>
    <row r="23" spans="1:9" ht="25.5">
      <c r="A23" s="150">
        <v>19</v>
      </c>
      <c r="B23" s="6" t="s">
        <v>78</v>
      </c>
      <c r="C23" s="6" t="s">
        <v>142</v>
      </c>
      <c r="D23" s="6" t="s">
        <v>23</v>
      </c>
      <c r="E23" s="6" t="s">
        <v>80</v>
      </c>
      <c r="F23" s="126" t="s">
        <v>68</v>
      </c>
      <c r="G23" s="133">
        <v>1012000</v>
      </c>
      <c r="H23" s="133">
        <v>404900</v>
      </c>
      <c r="I23" s="133">
        <f>G23-H23</f>
        <v>607100</v>
      </c>
    </row>
    <row r="24" spans="1:9">
      <c r="A24" s="190">
        <v>20</v>
      </c>
      <c r="B24" s="6" t="s">
        <v>78</v>
      </c>
      <c r="C24" s="6" t="s">
        <v>142</v>
      </c>
      <c r="D24" s="6" t="s">
        <v>23</v>
      </c>
      <c r="E24" s="134" t="s">
        <v>81</v>
      </c>
      <c r="F24" s="126" t="s">
        <v>68</v>
      </c>
      <c r="G24" s="133">
        <v>2640000</v>
      </c>
      <c r="H24" s="133">
        <v>668300</v>
      </c>
      <c r="I24" s="133">
        <f>G24-H24</f>
        <v>1971700</v>
      </c>
    </row>
    <row r="25" spans="1:9" ht="25.5">
      <c r="A25" s="150">
        <v>21</v>
      </c>
      <c r="B25" s="6" t="s">
        <v>78</v>
      </c>
      <c r="C25" s="6" t="s">
        <v>142</v>
      </c>
      <c r="D25" s="6" t="s">
        <v>23</v>
      </c>
      <c r="E25" s="6" t="s">
        <v>82</v>
      </c>
      <c r="F25" s="126" t="s">
        <v>68</v>
      </c>
      <c r="G25" s="133">
        <v>1087000</v>
      </c>
      <c r="H25" s="133">
        <v>174400</v>
      </c>
      <c r="I25" s="133">
        <f>G25-H25</f>
        <v>912600</v>
      </c>
    </row>
    <row r="26" spans="1:9">
      <c r="A26" s="190">
        <v>22</v>
      </c>
      <c r="B26" s="6" t="s">
        <v>78</v>
      </c>
      <c r="C26" s="6" t="s">
        <v>142</v>
      </c>
      <c r="D26" s="6" t="s">
        <v>23</v>
      </c>
      <c r="E26" s="6" t="s">
        <v>143</v>
      </c>
      <c r="F26" s="126" t="s">
        <v>68</v>
      </c>
      <c r="G26" s="133">
        <v>1395000</v>
      </c>
      <c r="H26" s="133">
        <v>0</v>
      </c>
      <c r="I26" s="133">
        <f>G26-H26</f>
        <v>1395000</v>
      </c>
    </row>
    <row r="27" spans="1:9" ht="25.5">
      <c r="A27" s="150">
        <v>23</v>
      </c>
      <c r="B27" s="6" t="s">
        <v>78</v>
      </c>
      <c r="C27" s="6" t="s">
        <v>142</v>
      </c>
      <c r="D27" s="6" t="s">
        <v>23</v>
      </c>
      <c r="E27" s="6" t="s">
        <v>144</v>
      </c>
      <c r="F27" s="126" t="s">
        <v>145</v>
      </c>
      <c r="G27" s="133">
        <v>0</v>
      </c>
      <c r="H27" s="14">
        <v>0</v>
      </c>
      <c r="I27" s="133">
        <v>750000</v>
      </c>
    </row>
    <row r="28" spans="1:9" ht="25.5">
      <c r="A28" s="193">
        <v>24</v>
      </c>
      <c r="B28" s="147" t="s">
        <v>193</v>
      </c>
      <c r="C28" s="103" t="s">
        <v>194</v>
      </c>
      <c r="D28" s="147" t="s">
        <v>23</v>
      </c>
      <c r="E28" s="147" t="s">
        <v>195</v>
      </c>
      <c r="F28" s="253">
        <v>2014</v>
      </c>
      <c r="G28" s="7">
        <v>658000</v>
      </c>
      <c r="H28" s="7" t="s">
        <v>42</v>
      </c>
      <c r="I28" s="7">
        <v>658000</v>
      </c>
    </row>
    <row r="29" spans="1:9" ht="25.5">
      <c r="A29" s="190">
        <v>25</v>
      </c>
      <c r="B29" s="32" t="s">
        <v>83</v>
      </c>
      <c r="C29" s="147" t="s">
        <v>85</v>
      </c>
      <c r="D29" s="6" t="s">
        <v>23</v>
      </c>
      <c r="E29" s="147" t="s">
        <v>146</v>
      </c>
      <c r="F29" s="251" t="s">
        <v>65</v>
      </c>
      <c r="G29" s="14">
        <v>0</v>
      </c>
      <c r="H29" s="14">
        <v>0</v>
      </c>
      <c r="I29" s="14"/>
    </row>
    <row r="30" spans="1:9" ht="25.5">
      <c r="A30" s="316">
        <v>26</v>
      </c>
      <c r="B30" s="318" t="s">
        <v>147</v>
      </c>
      <c r="C30" s="317" t="s">
        <v>72</v>
      </c>
      <c r="D30" s="317" t="s">
        <v>23</v>
      </c>
      <c r="E30" s="156" t="s">
        <v>86</v>
      </c>
      <c r="F30" s="251"/>
      <c r="G30" s="14"/>
      <c r="H30" s="14"/>
      <c r="I30" s="14"/>
    </row>
    <row r="31" spans="1:9" ht="25.5">
      <c r="A31" s="316"/>
      <c r="B31" s="317"/>
      <c r="C31" s="317"/>
      <c r="D31" s="317"/>
      <c r="E31" s="147" t="s">
        <v>87</v>
      </c>
      <c r="F31" s="295" t="s">
        <v>66</v>
      </c>
      <c r="G31" s="14">
        <v>51312000</v>
      </c>
      <c r="H31" s="14">
        <v>0</v>
      </c>
      <c r="I31" s="14">
        <v>8071025</v>
      </c>
    </row>
    <row r="32" spans="1:9" ht="25.5">
      <c r="A32" s="316"/>
      <c r="B32" s="317"/>
      <c r="C32" s="317"/>
      <c r="D32" s="317"/>
      <c r="E32" s="147" t="s">
        <v>148</v>
      </c>
      <c r="F32" s="295"/>
      <c r="G32" s="14">
        <v>12263568</v>
      </c>
      <c r="H32" s="14">
        <v>0</v>
      </c>
      <c r="I32" s="14">
        <v>1928975</v>
      </c>
    </row>
    <row r="33" spans="1:9">
      <c r="A33" s="316"/>
      <c r="B33" s="317"/>
      <c r="C33" s="317"/>
      <c r="D33" s="317"/>
      <c r="E33" s="147" t="s">
        <v>73</v>
      </c>
      <c r="F33" s="251" t="s">
        <v>145</v>
      </c>
      <c r="G33" s="14">
        <v>500000</v>
      </c>
      <c r="H33" s="14" t="s">
        <v>42</v>
      </c>
      <c r="I33" s="14">
        <v>300000</v>
      </c>
    </row>
    <row r="34" spans="1:9" s="130" customFormat="1">
      <c r="A34" s="320" t="s">
        <v>13</v>
      </c>
      <c r="B34" s="321"/>
      <c r="C34" s="321"/>
      <c r="D34" s="321"/>
      <c r="E34" s="321"/>
      <c r="F34" s="322"/>
      <c r="G34" s="113">
        <f>SUM(G4:G33)</f>
        <v>1334824568</v>
      </c>
      <c r="H34" s="113">
        <f>SUM(H4:H33)</f>
        <v>519864600</v>
      </c>
      <c r="I34" s="113">
        <f>SUM(I4:I33)</f>
        <v>66574400</v>
      </c>
    </row>
  </sheetData>
  <mergeCells count="9">
    <mergeCell ref="A34:F34"/>
    <mergeCell ref="A2:C2"/>
    <mergeCell ref="A1:I1"/>
    <mergeCell ref="A4:A5"/>
    <mergeCell ref="A30:A33"/>
    <mergeCell ref="B30:B33"/>
    <mergeCell ref="C30:C33"/>
    <mergeCell ref="D30:D33"/>
    <mergeCell ref="F31:F32"/>
  </mergeCells>
  <pageMargins left="0.9055118110236221" right="0.43307086614173229" top="0.74803149606299213" bottom="0.74803149606299213" header="0.31496062992125984" footer="0.31496062992125984"/>
  <pageSetup paperSize="9" scale="85" firstPageNumber="14" orientation="portrait"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dimension ref="A1:I26"/>
  <sheetViews>
    <sheetView zoomScaleNormal="100" workbookViewId="0">
      <selection activeCell="K3" sqref="K3"/>
    </sheetView>
  </sheetViews>
  <sheetFormatPr defaultRowHeight="15"/>
  <cols>
    <col min="1" max="1" width="6.140625" style="159" customWidth="1"/>
    <col min="2" max="2" width="10.140625" style="88" customWidth="1"/>
    <col min="3" max="3" width="12.42578125" style="88" customWidth="1"/>
    <col min="4" max="4" width="8.7109375" style="88" customWidth="1"/>
    <col min="5" max="5" width="13.5703125" customWidth="1"/>
    <col min="6" max="6" width="9.28515625" bestFit="1" customWidth="1"/>
    <col min="7" max="7" width="11.28515625" style="42" bestFit="1" customWidth="1"/>
    <col min="8" max="8" width="12.28515625" style="42" customWidth="1"/>
    <col min="9" max="9" width="11.28515625" style="42" customWidth="1"/>
  </cols>
  <sheetData>
    <row r="1" spans="1:9" ht="18">
      <c r="A1" s="324" t="s">
        <v>64</v>
      </c>
      <c r="B1" s="324"/>
      <c r="C1" s="324"/>
      <c r="D1" s="324"/>
      <c r="E1" s="324"/>
      <c r="F1" s="324"/>
      <c r="G1" s="324"/>
      <c r="H1" s="324"/>
      <c r="I1" s="324"/>
    </row>
    <row r="2" spans="1:9" ht="18.75">
      <c r="A2" s="287" t="s">
        <v>747</v>
      </c>
      <c r="B2" s="287"/>
      <c r="C2" s="296"/>
      <c r="D2" s="11"/>
      <c r="E2" s="3"/>
      <c r="F2" s="2"/>
      <c r="G2" s="4"/>
      <c r="H2" s="4"/>
      <c r="I2" s="4"/>
    </row>
    <row r="3" spans="1:9" s="19" customFormat="1" ht="63.75">
      <c r="A3" s="36" t="s">
        <v>91</v>
      </c>
      <c r="B3" s="36" t="s">
        <v>10</v>
      </c>
      <c r="C3" s="36" t="s">
        <v>19</v>
      </c>
      <c r="D3" s="36" t="s">
        <v>20</v>
      </c>
      <c r="E3" s="36" t="s">
        <v>21</v>
      </c>
      <c r="F3" s="36" t="s">
        <v>22</v>
      </c>
      <c r="G3" s="36" t="s">
        <v>736</v>
      </c>
      <c r="H3" s="36" t="s">
        <v>768</v>
      </c>
      <c r="I3" s="36" t="s">
        <v>770</v>
      </c>
    </row>
    <row r="4" spans="1:9" ht="102">
      <c r="A4" s="295">
        <v>1</v>
      </c>
      <c r="B4" s="154" t="s">
        <v>71</v>
      </c>
      <c r="C4" s="318" t="s">
        <v>72</v>
      </c>
      <c r="D4" s="154" t="s">
        <v>24</v>
      </c>
      <c r="E4" s="147" t="s">
        <v>149</v>
      </c>
      <c r="F4" s="99" t="s">
        <v>44</v>
      </c>
      <c r="G4" s="14">
        <v>1045709</v>
      </c>
      <c r="H4" s="14">
        <v>437876</v>
      </c>
      <c r="I4" s="14">
        <v>607833</v>
      </c>
    </row>
    <row r="5" spans="1:9" ht="102">
      <c r="A5" s="295"/>
      <c r="B5" s="154"/>
      <c r="C5" s="318"/>
      <c r="D5" s="154"/>
      <c r="E5" s="147" t="s">
        <v>150</v>
      </c>
      <c r="F5" s="99"/>
      <c r="G5" s="14">
        <v>277836</v>
      </c>
      <c r="H5" s="14">
        <v>82859</v>
      </c>
      <c r="I5" s="14">
        <v>194977</v>
      </c>
    </row>
    <row r="6" spans="1:9" ht="89.25">
      <c r="A6" s="295">
        <v>2</v>
      </c>
      <c r="B6" s="154" t="s">
        <v>71</v>
      </c>
      <c r="C6" s="318" t="s">
        <v>72</v>
      </c>
      <c r="D6" s="154" t="s">
        <v>24</v>
      </c>
      <c r="E6" s="147" t="s">
        <v>151</v>
      </c>
      <c r="F6" s="99" t="s">
        <v>44</v>
      </c>
      <c r="G6" s="14">
        <v>562116</v>
      </c>
      <c r="H6" s="14">
        <v>205145</v>
      </c>
      <c r="I6" s="14">
        <v>356971</v>
      </c>
    </row>
    <row r="7" spans="1:9" ht="89.25">
      <c r="A7" s="295"/>
      <c r="B7" s="154"/>
      <c r="C7" s="318"/>
      <c r="D7" s="154"/>
      <c r="E7" s="147" t="s">
        <v>152</v>
      </c>
      <c r="F7" s="99"/>
      <c r="G7" s="14">
        <v>159427</v>
      </c>
      <c r="H7" s="14">
        <v>44920</v>
      </c>
      <c r="I7" s="14">
        <v>114507</v>
      </c>
    </row>
    <row r="8" spans="1:9" ht="76.5">
      <c r="A8" s="295">
        <v>3</v>
      </c>
      <c r="B8" s="154" t="s">
        <v>71</v>
      </c>
      <c r="C8" s="154" t="s">
        <v>72</v>
      </c>
      <c r="D8" s="154" t="s">
        <v>24</v>
      </c>
      <c r="E8" s="147" t="s">
        <v>153</v>
      </c>
      <c r="F8" s="99" t="s">
        <v>154</v>
      </c>
      <c r="G8" s="14">
        <v>2176670</v>
      </c>
      <c r="H8" s="14">
        <v>2067697</v>
      </c>
      <c r="I8" s="14">
        <v>108973</v>
      </c>
    </row>
    <row r="9" spans="1:9" ht="76.5">
      <c r="A9" s="295"/>
      <c r="B9" s="154"/>
      <c r="C9" s="154"/>
      <c r="D9" s="154"/>
      <c r="E9" s="147" t="s">
        <v>155</v>
      </c>
      <c r="F9" s="99"/>
      <c r="G9" s="14">
        <v>481781</v>
      </c>
      <c r="H9" s="14">
        <v>434736</v>
      </c>
      <c r="I9" s="14">
        <v>47045</v>
      </c>
    </row>
    <row r="10" spans="1:9" ht="76.5">
      <c r="A10" s="295">
        <v>4</v>
      </c>
      <c r="B10" s="154" t="s">
        <v>71</v>
      </c>
      <c r="C10" s="154" t="s">
        <v>72</v>
      </c>
      <c r="D10" s="154" t="s">
        <v>24</v>
      </c>
      <c r="E10" s="147" t="s">
        <v>156</v>
      </c>
      <c r="F10" s="99" t="s">
        <v>68</v>
      </c>
      <c r="G10" s="14">
        <v>586751</v>
      </c>
      <c r="H10" s="14"/>
      <c r="I10" s="14">
        <v>586751</v>
      </c>
    </row>
    <row r="11" spans="1:9" ht="76.5">
      <c r="A11" s="295"/>
      <c r="B11" s="154"/>
      <c r="C11" s="154"/>
      <c r="D11" s="154"/>
      <c r="E11" s="147" t="s">
        <v>157</v>
      </c>
      <c r="F11" s="99"/>
      <c r="G11" s="14">
        <v>140233</v>
      </c>
      <c r="H11" s="14"/>
      <c r="I11" s="14">
        <v>140233</v>
      </c>
    </row>
    <row r="12" spans="1:9" ht="51">
      <c r="A12" s="295">
        <v>5</v>
      </c>
      <c r="B12" s="154" t="s">
        <v>71</v>
      </c>
      <c r="C12" s="147" t="s">
        <v>72</v>
      </c>
      <c r="D12" s="154" t="s">
        <v>24</v>
      </c>
      <c r="E12" s="147" t="s">
        <v>158</v>
      </c>
      <c r="F12" s="99" t="s">
        <v>68</v>
      </c>
      <c r="G12" s="14">
        <v>195469</v>
      </c>
      <c r="H12" s="14"/>
      <c r="I12" s="14">
        <v>195469</v>
      </c>
    </row>
    <row r="13" spans="1:9" ht="51">
      <c r="A13" s="295"/>
      <c r="B13" s="154"/>
      <c r="C13" s="154"/>
      <c r="D13" s="154"/>
      <c r="E13" s="147" t="s">
        <v>159</v>
      </c>
      <c r="F13" s="99"/>
      <c r="G13" s="14">
        <v>44531</v>
      </c>
      <c r="H13" s="14"/>
      <c r="I13" s="14">
        <v>44531</v>
      </c>
    </row>
    <row r="14" spans="1:9" ht="51">
      <c r="A14" s="295">
        <v>6</v>
      </c>
      <c r="B14" s="154" t="s">
        <v>71</v>
      </c>
      <c r="C14" s="154" t="s">
        <v>72</v>
      </c>
      <c r="D14" s="154" t="s">
        <v>24</v>
      </c>
      <c r="E14" s="147" t="s">
        <v>160</v>
      </c>
      <c r="F14" s="99" t="s">
        <v>161</v>
      </c>
      <c r="G14" s="14">
        <v>6984002</v>
      </c>
      <c r="H14" s="14">
        <v>259439</v>
      </c>
      <c r="I14" s="14">
        <v>800000</v>
      </c>
    </row>
    <row r="15" spans="1:9" ht="51">
      <c r="A15" s="295"/>
      <c r="B15" s="154"/>
      <c r="C15" s="154"/>
      <c r="D15" s="154"/>
      <c r="E15" s="147" t="s">
        <v>162</v>
      </c>
      <c r="F15" s="99"/>
      <c r="G15" s="14">
        <v>2219352</v>
      </c>
      <c r="H15" s="14">
        <v>62287</v>
      </c>
      <c r="I15" s="14">
        <v>320000</v>
      </c>
    </row>
    <row r="16" spans="1:9" ht="51">
      <c r="A16" s="146">
        <v>7</v>
      </c>
      <c r="B16" s="154" t="s">
        <v>71</v>
      </c>
      <c r="C16" s="154" t="s">
        <v>72</v>
      </c>
      <c r="D16" s="154" t="s">
        <v>24</v>
      </c>
      <c r="E16" s="147" t="s">
        <v>163</v>
      </c>
      <c r="F16" s="99" t="s">
        <v>164</v>
      </c>
      <c r="G16" s="14">
        <v>20000000</v>
      </c>
      <c r="H16" s="14">
        <v>0</v>
      </c>
      <c r="I16" s="14">
        <v>1000</v>
      </c>
    </row>
    <row r="17" spans="1:9" ht="63.75">
      <c r="A17" s="105">
        <v>8</v>
      </c>
      <c r="B17" s="32" t="s">
        <v>165</v>
      </c>
      <c r="C17" s="147" t="s">
        <v>113</v>
      </c>
      <c r="D17" s="147" t="s">
        <v>24</v>
      </c>
      <c r="E17" s="147" t="s">
        <v>166</v>
      </c>
      <c r="F17" s="121" t="s">
        <v>167</v>
      </c>
      <c r="G17" s="7">
        <v>40000</v>
      </c>
      <c r="H17" s="7">
        <v>0</v>
      </c>
      <c r="I17" s="7">
        <v>40000</v>
      </c>
    </row>
    <row r="18" spans="1:9" ht="51">
      <c r="A18" s="146">
        <v>9</v>
      </c>
      <c r="B18" s="6" t="s">
        <v>78</v>
      </c>
      <c r="C18" s="6" t="s">
        <v>142</v>
      </c>
      <c r="D18" s="6" t="s">
        <v>24</v>
      </c>
      <c r="E18" s="6" t="s">
        <v>168</v>
      </c>
      <c r="F18" s="126" t="s">
        <v>68</v>
      </c>
      <c r="G18" s="133">
        <v>1105000</v>
      </c>
      <c r="H18" s="133">
        <v>0</v>
      </c>
      <c r="I18" s="133">
        <f>G18-H18</f>
        <v>1105000</v>
      </c>
    </row>
    <row r="19" spans="1:9" ht="25.5">
      <c r="A19" s="105">
        <v>10</v>
      </c>
      <c r="B19" s="6" t="s">
        <v>78</v>
      </c>
      <c r="C19" s="6" t="s">
        <v>142</v>
      </c>
      <c r="D19" s="6" t="s">
        <v>24</v>
      </c>
      <c r="E19" s="6" t="s">
        <v>169</v>
      </c>
      <c r="F19" s="126" t="s">
        <v>68</v>
      </c>
      <c r="G19" s="133">
        <v>854000</v>
      </c>
      <c r="H19" s="133">
        <v>0</v>
      </c>
      <c r="I19" s="133">
        <f>G19-H19</f>
        <v>854000</v>
      </c>
    </row>
    <row r="20" spans="1:9" ht="25.5">
      <c r="A20" s="146">
        <v>11</v>
      </c>
      <c r="B20" s="6" t="s">
        <v>78</v>
      </c>
      <c r="C20" s="6" t="s">
        <v>142</v>
      </c>
      <c r="D20" s="6" t="s">
        <v>24</v>
      </c>
      <c r="E20" s="6" t="s">
        <v>170</v>
      </c>
      <c r="F20" s="126" t="s">
        <v>68</v>
      </c>
      <c r="G20" s="133">
        <v>1930000</v>
      </c>
      <c r="H20" s="133">
        <v>0</v>
      </c>
      <c r="I20" s="133">
        <f>G20-H20</f>
        <v>1930000</v>
      </c>
    </row>
    <row r="21" spans="1:9" ht="25.5">
      <c r="A21" s="105">
        <v>12</v>
      </c>
      <c r="B21" s="6" t="s">
        <v>78</v>
      </c>
      <c r="C21" s="6" t="s">
        <v>142</v>
      </c>
      <c r="D21" s="6" t="s">
        <v>24</v>
      </c>
      <c r="E21" s="6" t="s">
        <v>171</v>
      </c>
      <c r="F21" s="126" t="s">
        <v>145</v>
      </c>
      <c r="G21" s="133">
        <v>0</v>
      </c>
      <c r="H21" s="14">
        <v>0</v>
      </c>
      <c r="I21" s="133">
        <v>750000</v>
      </c>
    </row>
    <row r="22" spans="1:9" ht="38.25">
      <c r="A22" s="146">
        <v>13</v>
      </c>
      <c r="B22" s="147" t="s">
        <v>172</v>
      </c>
      <c r="C22" s="147" t="s">
        <v>57</v>
      </c>
      <c r="D22" s="154" t="s">
        <v>24</v>
      </c>
      <c r="E22" s="147" t="s">
        <v>173</v>
      </c>
      <c r="F22" s="153" t="s">
        <v>174</v>
      </c>
      <c r="G22" s="7">
        <v>5850000</v>
      </c>
      <c r="H22" s="14" t="s">
        <v>42</v>
      </c>
      <c r="I22" s="14" t="s">
        <v>42</v>
      </c>
    </row>
    <row r="23" spans="1:9" ht="25.5">
      <c r="A23" s="105">
        <v>14</v>
      </c>
      <c r="B23" s="32" t="s">
        <v>172</v>
      </c>
      <c r="C23" s="147" t="s">
        <v>70</v>
      </c>
      <c r="D23" s="147" t="s">
        <v>24</v>
      </c>
      <c r="E23" s="147" t="s">
        <v>175</v>
      </c>
      <c r="F23" s="24" t="s">
        <v>42</v>
      </c>
      <c r="G23" s="7">
        <v>2000000</v>
      </c>
      <c r="H23" s="7" t="s">
        <v>42</v>
      </c>
      <c r="I23" s="7">
        <v>150000</v>
      </c>
    </row>
    <row r="24" spans="1:9" ht="25.5">
      <c r="A24" s="150">
        <v>15</v>
      </c>
      <c r="B24" s="182" t="s">
        <v>76</v>
      </c>
      <c r="C24" s="50" t="s">
        <v>114</v>
      </c>
      <c r="D24" s="147" t="s">
        <v>24</v>
      </c>
      <c r="E24" s="50" t="s">
        <v>401</v>
      </c>
      <c r="F24" s="151" t="s">
        <v>402</v>
      </c>
      <c r="G24" s="40">
        <v>30000000</v>
      </c>
      <c r="H24" s="40">
        <v>10000</v>
      </c>
      <c r="I24" s="40">
        <v>3000000</v>
      </c>
    </row>
    <row r="25" spans="1:9" ht="51">
      <c r="A25" s="150">
        <v>16</v>
      </c>
      <c r="B25" s="182" t="s">
        <v>83</v>
      </c>
      <c r="C25" s="50" t="s">
        <v>116</v>
      </c>
      <c r="D25" s="147" t="s">
        <v>24</v>
      </c>
      <c r="E25" s="50" t="s">
        <v>740</v>
      </c>
      <c r="F25" s="151" t="s">
        <v>164</v>
      </c>
      <c r="G25" s="40">
        <v>3510500</v>
      </c>
      <c r="H25" s="40">
        <v>0</v>
      </c>
      <c r="I25" s="40">
        <v>0</v>
      </c>
    </row>
    <row r="26" spans="1:9">
      <c r="A26" s="297" t="s">
        <v>13</v>
      </c>
      <c r="B26" s="298"/>
      <c r="C26" s="298"/>
      <c r="D26" s="298"/>
      <c r="E26" s="298"/>
      <c r="F26" s="299"/>
      <c r="G26" s="113">
        <f>SUM(G4:G25)</f>
        <v>80163377</v>
      </c>
      <c r="H26" s="113">
        <f t="shared" ref="H26" si="0">SUM(H4:H24)</f>
        <v>3604959</v>
      </c>
      <c r="I26" s="113">
        <f>SUM(I4:I25)</f>
        <v>11347290</v>
      </c>
    </row>
  </sheetData>
  <mergeCells count="11">
    <mergeCell ref="A26:F26"/>
    <mergeCell ref="A8:A9"/>
    <mergeCell ref="A10:A11"/>
    <mergeCell ref="A12:A13"/>
    <mergeCell ref="A14:A15"/>
    <mergeCell ref="A2:C2"/>
    <mergeCell ref="A1:I1"/>
    <mergeCell ref="A4:A5"/>
    <mergeCell ref="C4:C5"/>
    <mergeCell ref="A6:A7"/>
    <mergeCell ref="C6:C7"/>
  </mergeCells>
  <pageMargins left="0.9055118110236221" right="0.43307086614173229" top="0.74803149606299213" bottom="0.74803149606299213" header="0.31496062992125984" footer="0.31496062992125984"/>
  <pageSetup paperSize="9" scale="90" firstPageNumber="16" orientation="portrait" useFirstPageNumber="1" r:id="rId1"/>
  <headerFooter>
    <oddFooter>&amp;R&amp;P</oddFooter>
  </headerFooter>
  <rowBreaks count="1" manualBreakCount="1">
    <brk id="11" max="8" man="1"/>
  </rowBreaks>
</worksheet>
</file>

<file path=xl/worksheets/sheet9.xml><?xml version="1.0" encoding="utf-8"?>
<worksheet xmlns="http://schemas.openxmlformats.org/spreadsheetml/2006/main" xmlns:r="http://schemas.openxmlformats.org/officeDocument/2006/relationships">
  <dimension ref="A1:I25"/>
  <sheetViews>
    <sheetView zoomScaleNormal="100" workbookViewId="0">
      <selection activeCell="F3" sqref="F3:I3"/>
    </sheetView>
  </sheetViews>
  <sheetFormatPr defaultRowHeight="15"/>
  <cols>
    <col min="1" max="1" width="5.140625" style="159" customWidth="1"/>
    <col min="2" max="2" width="10.7109375" style="88" customWidth="1"/>
    <col min="3" max="3" width="13" style="88" customWidth="1"/>
    <col min="4" max="4" width="11.28515625" style="88" customWidth="1"/>
    <col min="5" max="5" width="14.85546875" customWidth="1"/>
    <col min="6" max="6" width="11" style="88" customWidth="1"/>
    <col min="7" max="7" width="11.140625" style="120" customWidth="1"/>
    <col min="8" max="8" width="12.42578125" style="120" customWidth="1"/>
    <col min="9" max="9" width="9.85546875" style="120" bestFit="1" customWidth="1"/>
  </cols>
  <sheetData>
    <row r="1" spans="1:9" ht="18">
      <c r="A1" s="324" t="s">
        <v>64</v>
      </c>
      <c r="B1" s="324"/>
      <c r="C1" s="324"/>
      <c r="D1" s="324"/>
      <c r="E1" s="324"/>
      <c r="F1" s="324"/>
      <c r="G1" s="324"/>
      <c r="H1" s="324"/>
      <c r="I1" s="324"/>
    </row>
    <row r="2" spans="1:9" ht="18.75">
      <c r="A2" s="287" t="s">
        <v>748</v>
      </c>
      <c r="B2" s="287"/>
      <c r="C2" s="296"/>
      <c r="D2" s="11"/>
      <c r="E2" s="3"/>
      <c r="F2" s="11"/>
      <c r="G2" s="137"/>
      <c r="H2" s="137"/>
      <c r="I2" s="137"/>
    </row>
    <row r="3" spans="1:9" s="114" customFormat="1" ht="63.75">
      <c r="A3" s="36" t="s">
        <v>62</v>
      </c>
      <c r="B3" s="36" t="s">
        <v>10</v>
      </c>
      <c r="C3" s="36" t="s">
        <v>19</v>
      </c>
      <c r="D3" s="36" t="s">
        <v>20</v>
      </c>
      <c r="E3" s="36" t="s">
        <v>21</v>
      </c>
      <c r="F3" s="36" t="s">
        <v>22</v>
      </c>
      <c r="G3" s="36" t="s">
        <v>736</v>
      </c>
      <c r="H3" s="36" t="s">
        <v>768</v>
      </c>
      <c r="I3" s="36" t="s">
        <v>770</v>
      </c>
    </row>
    <row r="4" spans="1:9" ht="51">
      <c r="A4" s="295">
        <v>1</v>
      </c>
      <c r="B4" s="154" t="s">
        <v>71</v>
      </c>
      <c r="C4" s="154" t="s">
        <v>72</v>
      </c>
      <c r="D4" s="6" t="s">
        <v>92</v>
      </c>
      <c r="E4" s="147" t="s">
        <v>176</v>
      </c>
      <c r="F4" s="85" t="s">
        <v>68</v>
      </c>
      <c r="G4" s="14">
        <v>615245</v>
      </c>
      <c r="H4" s="14">
        <v>330025</v>
      </c>
      <c r="I4" s="14">
        <v>285220</v>
      </c>
    </row>
    <row r="5" spans="1:9" ht="63.75">
      <c r="A5" s="295"/>
      <c r="B5" s="154"/>
      <c r="C5" s="154"/>
      <c r="D5" s="6" t="s">
        <v>92</v>
      </c>
      <c r="E5" s="147" t="s">
        <v>177</v>
      </c>
      <c r="F5" s="85"/>
      <c r="G5" s="14">
        <v>141557</v>
      </c>
      <c r="H5" s="14">
        <v>73390</v>
      </c>
      <c r="I5" s="14">
        <v>68167</v>
      </c>
    </row>
    <row r="6" spans="1:9" ht="63.75">
      <c r="A6" s="295">
        <v>2</v>
      </c>
      <c r="B6" s="154" t="s">
        <v>71</v>
      </c>
      <c r="C6" s="154" t="s">
        <v>72</v>
      </c>
      <c r="D6" s="6" t="s">
        <v>92</v>
      </c>
      <c r="E6" s="147" t="s">
        <v>178</v>
      </c>
      <c r="F6" s="85" t="s">
        <v>66</v>
      </c>
      <c r="G6" s="14">
        <v>723400</v>
      </c>
      <c r="H6" s="14"/>
      <c r="I6" s="14">
        <v>250000</v>
      </c>
    </row>
    <row r="7" spans="1:9" ht="63.75">
      <c r="A7" s="295"/>
      <c r="B7" s="154"/>
      <c r="C7" s="154"/>
      <c r="D7" s="6" t="s">
        <v>92</v>
      </c>
      <c r="E7" s="147" t="s">
        <v>179</v>
      </c>
      <c r="F7" s="85"/>
      <c r="G7" s="14">
        <v>172893</v>
      </c>
      <c r="H7" s="14"/>
      <c r="I7" s="14">
        <v>65000</v>
      </c>
    </row>
    <row r="8" spans="1:9" ht="51">
      <c r="A8" s="295">
        <v>3</v>
      </c>
      <c r="B8" s="154" t="s">
        <v>71</v>
      </c>
      <c r="C8" s="154" t="s">
        <v>72</v>
      </c>
      <c r="D8" s="6" t="s">
        <v>92</v>
      </c>
      <c r="E8" s="147" t="s">
        <v>180</v>
      </c>
      <c r="F8" s="85" t="s">
        <v>66</v>
      </c>
      <c r="G8" s="14">
        <v>3909031</v>
      </c>
      <c r="H8" s="14">
        <v>717749</v>
      </c>
      <c r="I8" s="14">
        <v>850000</v>
      </c>
    </row>
    <row r="9" spans="1:9" ht="51">
      <c r="A9" s="295"/>
      <c r="B9" s="154"/>
      <c r="C9" s="154"/>
      <c r="D9" s="6" t="s">
        <v>92</v>
      </c>
      <c r="E9" s="147" t="s">
        <v>181</v>
      </c>
      <c r="F9" s="85"/>
      <c r="G9" s="14">
        <v>1163099</v>
      </c>
      <c r="H9" s="14">
        <v>139419</v>
      </c>
      <c r="I9" s="14">
        <v>221000</v>
      </c>
    </row>
    <row r="10" spans="1:9" ht="63.75">
      <c r="A10" s="146">
        <v>4</v>
      </c>
      <c r="B10" s="154" t="s">
        <v>71</v>
      </c>
      <c r="C10" s="154" t="s">
        <v>72</v>
      </c>
      <c r="D10" s="6" t="s">
        <v>92</v>
      </c>
      <c r="E10" s="147" t="s">
        <v>182</v>
      </c>
      <c r="F10" s="85" t="s">
        <v>145</v>
      </c>
      <c r="G10" s="14">
        <v>3000000</v>
      </c>
      <c r="H10" s="14"/>
      <c r="I10" s="14">
        <v>1000</v>
      </c>
    </row>
    <row r="11" spans="1:9" ht="63.75">
      <c r="A11" s="295">
        <v>5</v>
      </c>
      <c r="B11" s="154" t="s">
        <v>71</v>
      </c>
      <c r="C11" s="154" t="s">
        <v>72</v>
      </c>
      <c r="D11" s="6" t="s">
        <v>92</v>
      </c>
      <c r="E11" s="147" t="s">
        <v>183</v>
      </c>
      <c r="F11" s="85" t="s">
        <v>184</v>
      </c>
      <c r="G11" s="14">
        <v>6194604</v>
      </c>
      <c r="H11" s="14">
        <v>1123621</v>
      </c>
      <c r="I11" s="14">
        <v>850000</v>
      </c>
    </row>
    <row r="12" spans="1:9" ht="63.75">
      <c r="A12" s="295"/>
      <c r="B12" s="154"/>
      <c r="C12" s="154"/>
      <c r="D12" s="6" t="s">
        <v>92</v>
      </c>
      <c r="E12" s="147" t="s">
        <v>185</v>
      </c>
      <c r="F12" s="85"/>
      <c r="G12" s="14">
        <v>1821821</v>
      </c>
      <c r="H12" s="14">
        <v>195181</v>
      </c>
      <c r="I12" s="14">
        <v>340000</v>
      </c>
    </row>
    <row r="13" spans="1:9" ht="51">
      <c r="A13" s="295">
        <v>6</v>
      </c>
      <c r="B13" s="154" t="s">
        <v>71</v>
      </c>
      <c r="C13" s="154" t="s">
        <v>72</v>
      </c>
      <c r="D13" s="6" t="s">
        <v>92</v>
      </c>
      <c r="E13" s="147" t="s">
        <v>186</v>
      </c>
      <c r="F13" s="85" t="s">
        <v>161</v>
      </c>
      <c r="G13" s="14">
        <v>5637703</v>
      </c>
      <c r="H13" s="14">
        <v>785704</v>
      </c>
      <c r="I13" s="14">
        <v>800000</v>
      </c>
    </row>
    <row r="14" spans="1:9" ht="51">
      <c r="A14" s="295"/>
      <c r="B14" s="154"/>
      <c r="C14" s="154"/>
      <c r="D14" s="6" t="s">
        <v>92</v>
      </c>
      <c r="E14" s="147" t="s">
        <v>187</v>
      </c>
      <c r="F14" s="85"/>
      <c r="G14" s="14">
        <v>1724918</v>
      </c>
      <c r="H14" s="14">
        <v>168522</v>
      </c>
      <c r="I14" s="14">
        <v>320000</v>
      </c>
    </row>
    <row r="15" spans="1:9" ht="63.75">
      <c r="A15" s="326">
        <v>7</v>
      </c>
      <c r="B15" s="182" t="s">
        <v>76</v>
      </c>
      <c r="C15" s="284" t="s">
        <v>72</v>
      </c>
      <c r="D15" s="6" t="s">
        <v>92</v>
      </c>
      <c r="E15" s="51" t="s">
        <v>226</v>
      </c>
      <c r="F15" s="87"/>
      <c r="G15" s="106"/>
      <c r="H15" s="106"/>
      <c r="I15" s="106"/>
    </row>
    <row r="16" spans="1:9" ht="63.75">
      <c r="A16" s="326"/>
      <c r="B16" s="182"/>
      <c r="C16" s="284"/>
      <c r="D16" s="6" t="s">
        <v>92</v>
      </c>
      <c r="E16" s="50" t="s">
        <v>227</v>
      </c>
      <c r="F16" s="87" t="s">
        <v>228</v>
      </c>
      <c r="G16" s="106">
        <v>4768219</v>
      </c>
      <c r="H16" s="106">
        <v>3639630</v>
      </c>
      <c r="I16" s="106">
        <v>698461</v>
      </c>
    </row>
    <row r="17" spans="1:9" ht="76.5">
      <c r="A17" s="326"/>
      <c r="B17" s="182"/>
      <c r="C17" s="284"/>
      <c r="D17" s="6" t="s">
        <v>92</v>
      </c>
      <c r="E17" s="50" t="s">
        <v>229</v>
      </c>
      <c r="F17" s="87"/>
      <c r="G17" s="106">
        <v>1547060</v>
      </c>
      <c r="H17" s="106">
        <v>1059827</v>
      </c>
      <c r="I17" s="106">
        <v>301539</v>
      </c>
    </row>
    <row r="18" spans="1:9" ht="25.5">
      <c r="A18" s="190">
        <v>8</v>
      </c>
      <c r="B18" s="5" t="s">
        <v>78</v>
      </c>
      <c r="C18" s="6" t="s">
        <v>142</v>
      </c>
      <c r="D18" s="6" t="s">
        <v>92</v>
      </c>
      <c r="E18" s="6" t="s">
        <v>188</v>
      </c>
      <c r="F18" s="126" t="s">
        <v>68</v>
      </c>
      <c r="G18" s="133">
        <v>1400000</v>
      </c>
      <c r="H18" s="133">
        <v>0</v>
      </c>
      <c r="I18" s="133">
        <f>G18-H18</f>
        <v>1400000</v>
      </c>
    </row>
    <row r="19" spans="1:9" ht="25.5">
      <c r="A19" s="190">
        <v>9</v>
      </c>
      <c r="B19" s="5" t="s">
        <v>78</v>
      </c>
      <c r="C19" s="6" t="s">
        <v>142</v>
      </c>
      <c r="D19" s="6" t="s">
        <v>92</v>
      </c>
      <c r="E19" s="6" t="s">
        <v>189</v>
      </c>
      <c r="F19" s="126" t="s">
        <v>68</v>
      </c>
      <c r="G19" s="133">
        <v>1390000</v>
      </c>
      <c r="H19" s="133">
        <v>262500</v>
      </c>
      <c r="I19" s="133">
        <f>G19-H19</f>
        <v>1127500</v>
      </c>
    </row>
    <row r="20" spans="1:9" ht="25.5">
      <c r="A20" s="190">
        <v>10</v>
      </c>
      <c r="B20" s="5" t="s">
        <v>78</v>
      </c>
      <c r="C20" s="6" t="s">
        <v>142</v>
      </c>
      <c r="D20" s="6" t="s">
        <v>92</v>
      </c>
      <c r="E20" s="6" t="s">
        <v>190</v>
      </c>
      <c r="F20" s="126" t="s">
        <v>68</v>
      </c>
      <c r="G20" s="133">
        <v>2150000</v>
      </c>
      <c r="H20" s="133">
        <v>0</v>
      </c>
      <c r="I20" s="133">
        <f>G20-H20</f>
        <v>2150000</v>
      </c>
    </row>
    <row r="21" spans="1:9" ht="38.25">
      <c r="A21" s="190">
        <v>11</v>
      </c>
      <c r="B21" s="5" t="s">
        <v>78</v>
      </c>
      <c r="C21" s="6" t="s">
        <v>142</v>
      </c>
      <c r="D21" s="6" t="s">
        <v>92</v>
      </c>
      <c r="E21" s="6" t="s">
        <v>191</v>
      </c>
      <c r="F21" s="126" t="s">
        <v>192</v>
      </c>
      <c r="G21" s="133">
        <v>0</v>
      </c>
      <c r="H21" s="14">
        <v>0</v>
      </c>
      <c r="I21" s="133">
        <v>650000</v>
      </c>
    </row>
    <row r="22" spans="1:9" ht="25.5">
      <c r="A22" s="190">
        <v>12</v>
      </c>
      <c r="B22" s="5" t="s">
        <v>196</v>
      </c>
      <c r="C22" s="6" t="s">
        <v>50</v>
      </c>
      <c r="D22" s="6" t="s">
        <v>92</v>
      </c>
      <c r="E22" s="147" t="s">
        <v>197</v>
      </c>
      <c r="F22" s="13" t="s">
        <v>145</v>
      </c>
      <c r="G22" s="104">
        <v>40000</v>
      </c>
      <c r="H22" s="14" t="s">
        <v>42</v>
      </c>
      <c r="I22" s="14">
        <v>20000</v>
      </c>
    </row>
    <row r="23" spans="1:9" ht="25.5">
      <c r="A23" s="190">
        <v>13</v>
      </c>
      <c r="B23" s="5" t="s">
        <v>172</v>
      </c>
      <c r="C23" s="147" t="s">
        <v>70</v>
      </c>
      <c r="D23" s="6" t="s">
        <v>92</v>
      </c>
      <c r="E23" s="147" t="s">
        <v>198</v>
      </c>
      <c r="F23" s="13" t="s">
        <v>42</v>
      </c>
      <c r="G23" s="7">
        <v>2000000</v>
      </c>
      <c r="H23" s="7" t="s">
        <v>42</v>
      </c>
      <c r="I23" s="7">
        <v>200000</v>
      </c>
    </row>
    <row r="24" spans="1:9">
      <c r="A24" s="327" t="s">
        <v>13</v>
      </c>
      <c r="B24" s="328"/>
      <c r="C24" s="328"/>
      <c r="D24" s="328"/>
      <c r="E24" s="328"/>
      <c r="F24" s="329"/>
      <c r="G24" s="196">
        <f>SUM(G4:G23)</f>
        <v>38399550</v>
      </c>
      <c r="H24" s="196">
        <f>SUM(H4:H23)</f>
        <v>8495568</v>
      </c>
      <c r="I24" s="196">
        <f>SUM(I4:I23)</f>
        <v>10597887</v>
      </c>
    </row>
    <row r="25" spans="1:9">
      <c r="G25" s="119"/>
      <c r="H25" s="119"/>
      <c r="I25" s="119"/>
    </row>
  </sheetData>
  <mergeCells count="10">
    <mergeCell ref="A15:A17"/>
    <mergeCell ref="C15:C17"/>
    <mergeCell ref="A24:F24"/>
    <mergeCell ref="A11:A12"/>
    <mergeCell ref="A13:A14"/>
    <mergeCell ref="A2:C2"/>
    <mergeCell ref="A1:I1"/>
    <mergeCell ref="A4:A5"/>
    <mergeCell ref="A6:A7"/>
    <mergeCell ref="A8:A9"/>
  </mergeCells>
  <pageMargins left="0.9055118110236221" right="0.43307086614173229" top="0.74803149606299213" bottom="0.74803149606299213" header="0.31496062992125984" footer="0.31496062992125984"/>
  <pageSetup paperSize="9" scale="88" firstPageNumber="18" orientation="portrait" useFirstPageNumber="1" r:id="rId1"/>
  <headerFooter>
    <oddFooter>&amp;R&amp;P</oddFooter>
  </headerFooter>
  <rowBreaks count="1" manualBreakCount="1">
    <brk id="1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31</vt:i4>
      </vt:variant>
    </vt:vector>
  </HeadingPairs>
  <TitlesOfParts>
    <vt:vector size="49" baseType="lpstr">
      <vt:lpstr>Sektörel Dağılım</vt:lpstr>
      <vt:lpstr>Kuruluşlara Göre</vt:lpstr>
      <vt:lpstr>iLÇE iCMAL</vt:lpstr>
      <vt:lpstr>İlçelere Göre İl Geneli</vt:lpstr>
      <vt:lpstr>ONİKİŞUBAT</vt:lpstr>
      <vt:lpstr>DULKADİROĞLU</vt:lpstr>
      <vt:lpstr>Afşin</vt:lpstr>
      <vt:lpstr>Andırın</vt:lpstr>
      <vt:lpstr>Çağlayancerit</vt:lpstr>
      <vt:lpstr>Ekinözü</vt:lpstr>
      <vt:lpstr>Elbistan</vt:lpstr>
      <vt:lpstr>Göksun</vt:lpstr>
      <vt:lpstr>Nurhak</vt:lpstr>
      <vt:lpstr>Pazarcık</vt:lpstr>
      <vt:lpstr>Türkoğlu</vt:lpstr>
      <vt:lpstr>Mahalli İdareler İcmal</vt:lpstr>
      <vt:lpstr>Mahalli İdareler</vt:lpstr>
      <vt:lpstr>Hayırsever</vt:lpstr>
      <vt:lpstr>Afşin!Yazdırma_Alanı</vt:lpstr>
      <vt:lpstr>Andırın!Yazdırma_Alanı</vt:lpstr>
      <vt:lpstr>Çağlayancerit!Yazdırma_Alanı</vt:lpstr>
      <vt:lpstr>DULKADİROĞLU!Yazdırma_Alanı</vt:lpstr>
      <vt:lpstr>Ekinözü!Yazdırma_Alanı</vt:lpstr>
      <vt:lpstr>Elbistan!Yazdırma_Alanı</vt:lpstr>
      <vt:lpstr>Göksun!Yazdırma_Alanı</vt:lpstr>
      <vt:lpstr>Hayırsever!Yazdırma_Alanı</vt:lpstr>
      <vt:lpstr>'iLÇE iCMAL'!Yazdırma_Alanı</vt:lpstr>
      <vt:lpstr>'İlçelere Göre İl Geneli'!Yazdırma_Alanı</vt:lpstr>
      <vt:lpstr>'Kuruluşlara Göre'!Yazdırma_Alanı</vt:lpstr>
      <vt:lpstr>'Mahalli İdareler'!Yazdırma_Alanı</vt:lpstr>
      <vt:lpstr>'Mahalli İdareler İcmal'!Yazdırma_Alanı</vt:lpstr>
      <vt:lpstr>Nurhak!Yazdırma_Alanı</vt:lpstr>
      <vt:lpstr>ONİKİŞUBAT!Yazdırma_Alanı</vt:lpstr>
      <vt:lpstr>Pazarcık!Yazdırma_Alanı</vt:lpstr>
      <vt:lpstr>'Sektörel Dağılım'!Yazdırma_Alanı</vt:lpstr>
      <vt:lpstr>Türkoğlu!Yazdırma_Alanı</vt:lpstr>
      <vt:lpstr>Afşin!Yazdırma_Başlıkları</vt:lpstr>
      <vt:lpstr>Andırın!Yazdırma_Başlıkları</vt:lpstr>
      <vt:lpstr>Çağlayancerit!Yazdırma_Başlıkları</vt:lpstr>
      <vt:lpstr>DULKADİROĞLU!Yazdırma_Başlıkları</vt:lpstr>
      <vt:lpstr>Elbistan!Yazdırma_Başlıkları</vt:lpstr>
      <vt:lpstr>Göksun!Yazdırma_Başlıkları</vt:lpstr>
      <vt:lpstr>Hayırsever!Yazdırma_Başlıkları</vt:lpstr>
      <vt:lpstr>'İlçelere Göre İl Geneli'!Yazdırma_Başlıkları</vt:lpstr>
      <vt:lpstr>'Mahalli İdareler'!Yazdırma_Başlıkları</vt:lpstr>
      <vt:lpstr>'Mahalli İdareler İcmal'!Yazdırma_Başlıkları</vt:lpstr>
      <vt:lpstr>ONİKİŞUBAT!Yazdırma_Başlıkları</vt:lpstr>
      <vt:lpstr>Pazarcık!Yazdırma_Başlıkları</vt:lpstr>
      <vt:lpstr>Türkoğlu!Yazdırma_Başlıkları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2014-05-22T06:08:27Z</dcterms:modified>
</cp:coreProperties>
</file>